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zahrani\Google Drive\HR\عالم الموارد البشرية\أدوات عمل\"/>
    </mc:Choice>
  </mc:AlternateContent>
  <bookViews>
    <workbookView xWindow="-120" yWindow="-120" windowWidth="29040" windowHeight="15840" activeTab="1"/>
  </bookViews>
  <sheets>
    <sheet name="MPP" sheetId="1" r:id="rId1"/>
    <sheet name="Dashboard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34" i="1" l="1"/>
  <c r="J834" i="1"/>
  <c r="L834" i="1" s="1"/>
  <c r="J2" i="1"/>
  <c r="J3" i="1"/>
  <c r="J4" i="1"/>
  <c r="J5" i="1"/>
  <c r="J6" i="1"/>
  <c r="J10" i="1"/>
  <c r="J11" i="1"/>
  <c r="J12" i="1"/>
  <c r="J13" i="1"/>
  <c r="J14" i="1"/>
  <c r="J15" i="1"/>
  <c r="J17" i="1"/>
  <c r="J19" i="1"/>
  <c r="J20" i="1"/>
  <c r="J21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3" i="1"/>
  <c r="J74" i="1"/>
  <c r="J75" i="1"/>
  <c r="J77" i="1"/>
  <c r="J78" i="1"/>
  <c r="J81" i="1"/>
  <c r="J82" i="1"/>
  <c r="J84" i="1"/>
  <c r="J85" i="1"/>
  <c r="J86" i="1"/>
  <c r="J87" i="1"/>
  <c r="J88" i="1"/>
  <c r="J90" i="1"/>
  <c r="J92" i="1"/>
  <c r="J93" i="1"/>
  <c r="J94" i="1"/>
  <c r="J95" i="1"/>
  <c r="J96" i="1"/>
  <c r="J97" i="1"/>
  <c r="J98" i="1"/>
  <c r="J99" i="1"/>
  <c r="J101" i="1"/>
  <c r="J102" i="1"/>
  <c r="J103" i="1"/>
  <c r="J104" i="1"/>
  <c r="J105" i="1"/>
  <c r="J106" i="1"/>
  <c r="J108" i="1"/>
  <c r="J109" i="1"/>
  <c r="J110" i="1"/>
  <c r="J112" i="1"/>
  <c r="J113" i="1"/>
  <c r="J114" i="1"/>
  <c r="J115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8" i="1"/>
  <c r="J139" i="1"/>
  <c r="J140" i="1"/>
  <c r="J142" i="1"/>
  <c r="J144" i="1"/>
  <c r="J145" i="1"/>
  <c r="J146" i="1"/>
  <c r="J147" i="1"/>
  <c r="J148" i="1"/>
  <c r="J149" i="1"/>
  <c r="J150" i="1"/>
  <c r="J151" i="1"/>
  <c r="J152" i="1"/>
  <c r="J153" i="1"/>
  <c r="J154" i="1"/>
  <c r="J156" i="1"/>
  <c r="J158" i="1"/>
  <c r="J159" i="1"/>
  <c r="J160" i="1"/>
  <c r="J161" i="1"/>
  <c r="J162" i="1"/>
  <c r="J163" i="1"/>
  <c r="J165" i="1"/>
  <c r="J167" i="1"/>
  <c r="J168" i="1"/>
  <c r="J169" i="1"/>
  <c r="J170" i="1"/>
  <c r="J172" i="1"/>
  <c r="J173" i="1"/>
  <c r="J176" i="1"/>
  <c r="J177" i="1"/>
  <c r="J178" i="1"/>
  <c r="J180" i="1"/>
  <c r="J181" i="1"/>
  <c r="J183" i="1"/>
  <c r="J184" i="1"/>
  <c r="J186" i="1"/>
  <c r="J187" i="1"/>
  <c r="J188" i="1"/>
  <c r="J189" i="1"/>
  <c r="J190" i="1"/>
  <c r="J191" i="1"/>
  <c r="J192" i="1"/>
  <c r="J193" i="1"/>
  <c r="J194" i="1"/>
  <c r="J199" i="1"/>
  <c r="J200" i="1"/>
  <c r="J201" i="1"/>
  <c r="J202" i="1"/>
  <c r="J203" i="1"/>
  <c r="J206" i="1"/>
  <c r="J207" i="1"/>
  <c r="J208" i="1"/>
  <c r="J210" i="1"/>
  <c r="J211" i="1"/>
  <c r="J212" i="1"/>
  <c r="J213" i="1"/>
  <c r="J217" i="1"/>
  <c r="J218" i="1"/>
  <c r="J219" i="1"/>
  <c r="J220" i="1"/>
  <c r="J221" i="1"/>
  <c r="J222" i="1"/>
  <c r="J223" i="1"/>
  <c r="J224" i="1"/>
  <c r="J225" i="1"/>
  <c r="J227" i="1"/>
  <c r="J230" i="1"/>
  <c r="J232" i="1"/>
  <c r="J233" i="1"/>
  <c r="J235" i="1"/>
  <c r="J238" i="1"/>
  <c r="J239" i="1"/>
  <c r="J240" i="1"/>
  <c r="J241" i="1"/>
  <c r="J242" i="1"/>
  <c r="J243" i="1"/>
  <c r="J244" i="1"/>
  <c r="J246" i="1"/>
  <c r="J248" i="1"/>
  <c r="J249" i="1"/>
  <c r="J250" i="1"/>
  <c r="J251" i="1"/>
  <c r="J252" i="1"/>
  <c r="J253" i="1"/>
  <c r="J254" i="1"/>
  <c r="J255" i="1"/>
  <c r="J256" i="1"/>
  <c r="J259" i="1"/>
  <c r="J260" i="1"/>
  <c r="J261" i="1"/>
  <c r="J269" i="1"/>
  <c r="J271" i="1"/>
  <c r="J273" i="1"/>
  <c r="J274" i="1"/>
  <c r="J275" i="1"/>
  <c r="J277" i="1"/>
  <c r="J278" i="1"/>
  <c r="J279" i="1"/>
  <c r="J280" i="1"/>
  <c r="J282" i="1"/>
  <c r="J283" i="1"/>
  <c r="J284" i="1"/>
  <c r="J285" i="1"/>
  <c r="J286" i="1"/>
  <c r="J287" i="1"/>
  <c r="J288" i="1"/>
  <c r="J289" i="1"/>
  <c r="J290" i="1"/>
  <c r="J292" i="1"/>
  <c r="J293" i="1"/>
  <c r="J294" i="1"/>
  <c r="J295" i="1"/>
  <c r="J300" i="1"/>
  <c r="J301" i="1"/>
  <c r="J303" i="1"/>
  <c r="J304" i="1"/>
  <c r="J305" i="1"/>
  <c r="J306" i="1"/>
  <c r="J307" i="1"/>
  <c r="J310" i="1"/>
  <c r="J313" i="1"/>
  <c r="J314" i="1"/>
  <c r="J315" i="1"/>
  <c r="J316" i="1"/>
  <c r="J317" i="1"/>
  <c r="J318" i="1"/>
  <c r="J321" i="1"/>
  <c r="J322" i="1"/>
  <c r="J324" i="1"/>
  <c r="J325" i="1"/>
  <c r="J326" i="1"/>
  <c r="J330" i="1"/>
  <c r="J331" i="1"/>
  <c r="J332" i="1"/>
  <c r="J334" i="1"/>
  <c r="J335" i="1"/>
  <c r="J336" i="1"/>
  <c r="J337" i="1"/>
  <c r="J340" i="1"/>
  <c r="J341" i="1"/>
  <c r="J342" i="1"/>
  <c r="J343" i="1"/>
  <c r="J344" i="1"/>
  <c r="J345" i="1"/>
  <c r="J346" i="1"/>
  <c r="J347" i="1"/>
  <c r="J348" i="1"/>
  <c r="J349" i="1"/>
  <c r="J352" i="1"/>
  <c r="J353" i="1"/>
  <c r="J356" i="1"/>
  <c r="J357" i="1"/>
  <c r="J360" i="1"/>
  <c r="J364" i="1"/>
  <c r="J365" i="1"/>
  <c r="J366" i="1"/>
  <c r="J367" i="1"/>
  <c r="J368" i="1"/>
  <c r="J371" i="1"/>
  <c r="J372" i="1"/>
  <c r="J375" i="1"/>
  <c r="J376" i="1"/>
  <c r="J377" i="1"/>
  <c r="J378" i="1"/>
  <c r="J379" i="1"/>
  <c r="J382" i="1"/>
  <c r="J383" i="1"/>
  <c r="J384" i="1"/>
  <c r="J385" i="1"/>
  <c r="J386" i="1"/>
  <c r="J387" i="1"/>
  <c r="J388" i="1"/>
  <c r="J389" i="1"/>
  <c r="J390" i="1"/>
  <c r="J391" i="1"/>
  <c r="J393" i="1"/>
  <c r="J394" i="1"/>
  <c r="J396" i="1"/>
  <c r="J398" i="1"/>
  <c r="J399" i="1"/>
  <c r="J402" i="1"/>
  <c r="J403" i="1"/>
  <c r="J404" i="1"/>
  <c r="J405" i="1"/>
  <c r="J406" i="1"/>
  <c r="J408" i="1"/>
  <c r="J409" i="1"/>
  <c r="J411" i="1"/>
  <c r="J413" i="1"/>
  <c r="J415" i="1"/>
  <c r="J416" i="1"/>
  <c r="J417" i="1"/>
  <c r="J418" i="1"/>
  <c r="J420" i="1"/>
  <c r="J421" i="1"/>
  <c r="J422" i="1"/>
  <c r="J423" i="1"/>
  <c r="J424" i="1"/>
  <c r="J425" i="1"/>
  <c r="J427" i="1"/>
  <c r="J428" i="1"/>
  <c r="J429" i="1"/>
  <c r="J430" i="1"/>
  <c r="J431" i="1"/>
  <c r="J434" i="1"/>
  <c r="J435" i="1"/>
  <c r="J436" i="1"/>
  <c r="J437" i="1"/>
  <c r="J440" i="1"/>
  <c r="J441" i="1"/>
  <c r="J442" i="1"/>
  <c r="J444" i="1"/>
  <c r="J446" i="1"/>
  <c r="J447" i="1"/>
  <c r="J448" i="1"/>
  <c r="J449" i="1"/>
  <c r="J450" i="1"/>
  <c r="J454" i="1"/>
  <c r="J455" i="1"/>
  <c r="J456" i="1"/>
  <c r="J459" i="1"/>
  <c r="J460" i="1"/>
  <c r="J461" i="1"/>
  <c r="J465" i="1"/>
  <c r="J467" i="1"/>
  <c r="J469" i="1"/>
  <c r="J470" i="1"/>
  <c r="J471" i="1"/>
  <c r="J474" i="1"/>
  <c r="J475" i="1"/>
  <c r="J476" i="1"/>
  <c r="J477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6" i="1"/>
  <c r="J497" i="1"/>
  <c r="J498" i="1"/>
  <c r="J499" i="1"/>
  <c r="J500" i="1"/>
  <c r="J501" i="1"/>
  <c r="J504" i="1"/>
  <c r="J505" i="1"/>
  <c r="J506" i="1"/>
  <c r="J509" i="1"/>
  <c r="J510" i="1"/>
  <c r="J511" i="1"/>
  <c r="J513" i="1"/>
  <c r="J514" i="1"/>
  <c r="J515" i="1"/>
  <c r="J516" i="1"/>
  <c r="J517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2" i="1"/>
  <c r="J533" i="1"/>
  <c r="J536" i="1"/>
  <c r="J539" i="1"/>
  <c r="J540" i="1"/>
  <c r="J541" i="1"/>
  <c r="J542" i="1"/>
  <c r="J543" i="1"/>
  <c r="J544" i="1"/>
  <c r="J545" i="1"/>
  <c r="J546" i="1"/>
  <c r="J548" i="1"/>
  <c r="J550" i="1"/>
  <c r="J551" i="1"/>
  <c r="J552" i="1"/>
  <c r="J554" i="1"/>
  <c r="J556" i="1"/>
  <c r="J557" i="1"/>
  <c r="J561" i="1"/>
  <c r="J562" i="1"/>
  <c r="J563" i="1"/>
  <c r="J564" i="1"/>
  <c r="J565" i="1"/>
  <c r="J566" i="1"/>
  <c r="J567" i="1"/>
  <c r="J568" i="1"/>
  <c r="J571" i="1"/>
  <c r="J572" i="1"/>
  <c r="J573" i="1"/>
  <c r="J574" i="1"/>
  <c r="J575" i="1"/>
  <c r="J577" i="1"/>
  <c r="J578" i="1"/>
  <c r="J579" i="1"/>
  <c r="J580" i="1"/>
  <c r="J581" i="1"/>
  <c r="J582" i="1"/>
  <c r="J583" i="1"/>
  <c r="J585" i="1"/>
  <c r="J586" i="1"/>
  <c r="J589" i="1"/>
  <c r="J590" i="1"/>
  <c r="J592" i="1"/>
  <c r="J593" i="1"/>
  <c r="J594" i="1"/>
  <c r="J595" i="1"/>
  <c r="J596" i="1"/>
  <c r="J597" i="1"/>
  <c r="J598" i="1"/>
  <c r="J599" i="1"/>
  <c r="J603" i="1"/>
  <c r="J604" i="1"/>
  <c r="J605" i="1"/>
  <c r="J606" i="1"/>
  <c r="J607" i="1"/>
  <c r="J611" i="1"/>
  <c r="J612" i="1"/>
  <c r="J613" i="1"/>
  <c r="J614" i="1"/>
  <c r="J615" i="1"/>
  <c r="J616" i="1"/>
  <c r="J617" i="1"/>
  <c r="J618" i="1"/>
  <c r="J619" i="1"/>
  <c r="J620" i="1"/>
  <c r="J622" i="1"/>
  <c r="J623" i="1"/>
  <c r="J625" i="1"/>
  <c r="J626" i="1"/>
  <c r="J627" i="1"/>
  <c r="J628" i="1"/>
  <c r="J629" i="1"/>
  <c r="J630" i="1"/>
  <c r="J632" i="1"/>
  <c r="J634" i="1"/>
  <c r="J635" i="1"/>
  <c r="J636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3" i="1"/>
  <c r="J674" i="1"/>
  <c r="J675" i="1"/>
  <c r="J676" i="1"/>
  <c r="J678" i="1"/>
  <c r="J679" i="1"/>
  <c r="J683" i="1"/>
  <c r="J684" i="1"/>
  <c r="J685" i="1"/>
  <c r="J686" i="1"/>
  <c r="J687" i="1"/>
  <c r="J688" i="1"/>
  <c r="J689" i="1"/>
  <c r="J690" i="1"/>
  <c r="J691" i="1"/>
  <c r="J693" i="1"/>
  <c r="J695" i="1"/>
  <c r="J696" i="1"/>
  <c r="J697" i="1"/>
  <c r="J698" i="1"/>
  <c r="J699" i="1"/>
  <c r="J700" i="1"/>
  <c r="J701" i="1"/>
  <c r="J702" i="1"/>
  <c r="J704" i="1"/>
  <c r="J705" i="1"/>
  <c r="J706" i="1"/>
  <c r="J709" i="1"/>
  <c r="J710" i="1"/>
  <c r="J711" i="1"/>
  <c r="J714" i="1"/>
  <c r="J715" i="1"/>
  <c r="J717" i="1"/>
  <c r="J719" i="1"/>
  <c r="J720" i="1"/>
  <c r="J721" i="1"/>
  <c r="J723" i="1"/>
  <c r="J724" i="1"/>
  <c r="J725" i="1"/>
  <c r="J726" i="1"/>
  <c r="J727" i="1"/>
  <c r="J728" i="1"/>
  <c r="J731" i="1"/>
  <c r="J732" i="1"/>
  <c r="J733" i="1"/>
  <c r="J734" i="1"/>
  <c r="J736" i="1"/>
  <c r="J737" i="1"/>
  <c r="J738" i="1"/>
  <c r="J739" i="1"/>
  <c r="J741" i="1"/>
  <c r="J742" i="1"/>
  <c r="J743" i="1"/>
  <c r="J745" i="1"/>
  <c r="J747" i="1"/>
  <c r="J748" i="1"/>
  <c r="J750" i="1"/>
  <c r="J751" i="1"/>
  <c r="J754" i="1"/>
  <c r="J755" i="1"/>
  <c r="J758" i="1"/>
  <c r="J759" i="1"/>
  <c r="J760" i="1"/>
  <c r="J761" i="1"/>
  <c r="J762" i="1"/>
  <c r="J763" i="1"/>
  <c r="J764" i="1"/>
  <c r="J765" i="1"/>
  <c r="J767" i="1"/>
  <c r="J768" i="1"/>
  <c r="J769" i="1"/>
  <c r="J770" i="1"/>
  <c r="J771" i="1"/>
  <c r="J773" i="1"/>
  <c r="J774" i="1"/>
  <c r="J775" i="1"/>
  <c r="J776" i="1"/>
  <c r="J777" i="1"/>
  <c r="J779" i="1"/>
  <c r="J780" i="1"/>
  <c r="J782" i="1"/>
  <c r="J783" i="1"/>
  <c r="J785" i="1"/>
  <c r="J786" i="1"/>
  <c r="J788" i="1"/>
  <c r="J789" i="1"/>
  <c r="J790" i="1"/>
  <c r="J791" i="1"/>
  <c r="J792" i="1"/>
  <c r="J793" i="1"/>
  <c r="J794" i="1"/>
  <c r="J795" i="1"/>
  <c r="J799" i="1"/>
  <c r="J800" i="1"/>
  <c r="J801" i="1"/>
  <c r="J803" i="1"/>
  <c r="J804" i="1"/>
  <c r="J805" i="1"/>
  <c r="J806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4" i="1"/>
  <c r="J825" i="1"/>
  <c r="J827" i="1"/>
  <c r="J829" i="1"/>
  <c r="J830" i="1"/>
  <c r="J831" i="1"/>
  <c r="J832" i="1"/>
  <c r="J833" i="1"/>
  <c r="L833" i="1" s="1"/>
  <c r="H833" i="1"/>
  <c r="I10" i="2" l="1"/>
  <c r="G10" i="2"/>
  <c r="I8" i="2"/>
  <c r="G8" i="2"/>
  <c r="L3" i="1"/>
  <c r="L4" i="1"/>
  <c r="L5" i="1"/>
  <c r="L6" i="1"/>
  <c r="L10" i="1"/>
  <c r="L11" i="1"/>
  <c r="L12" i="1"/>
  <c r="L13" i="1"/>
  <c r="L14" i="1"/>
  <c r="L15" i="1"/>
  <c r="L17" i="1"/>
  <c r="L19" i="1"/>
  <c r="L20" i="1"/>
  <c r="L21" i="1"/>
  <c r="L25" i="1"/>
  <c r="L26" i="1"/>
  <c r="L27" i="1"/>
  <c r="L28" i="1"/>
  <c r="L29" i="1"/>
  <c r="L31" i="1"/>
  <c r="L33" i="1"/>
  <c r="L34" i="1"/>
  <c r="L36" i="1"/>
  <c r="L37" i="1"/>
  <c r="L38" i="1"/>
  <c r="L39" i="1"/>
  <c r="L41" i="1"/>
  <c r="L42" i="1"/>
  <c r="L43" i="1"/>
  <c r="L44" i="1"/>
  <c r="L45" i="1"/>
  <c r="L46" i="1"/>
  <c r="L49" i="1"/>
  <c r="L50" i="1"/>
  <c r="L51" i="1"/>
  <c r="L53" i="1"/>
  <c r="L54" i="1"/>
  <c r="L58" i="1"/>
  <c r="L59" i="1"/>
  <c r="L60" i="1"/>
  <c r="L63" i="1"/>
  <c r="L64" i="1"/>
  <c r="L65" i="1"/>
  <c r="L66" i="1"/>
  <c r="L67" i="1"/>
  <c r="L68" i="1"/>
  <c r="L69" i="1"/>
  <c r="L70" i="1"/>
  <c r="L73" i="1"/>
  <c r="L74" i="1"/>
  <c r="L75" i="1"/>
  <c r="L77" i="1"/>
  <c r="L78" i="1"/>
  <c r="L81" i="1"/>
  <c r="L82" i="1"/>
  <c r="L84" i="1"/>
  <c r="L85" i="1"/>
  <c r="L86" i="1"/>
  <c r="L87" i="1"/>
  <c r="L88" i="1"/>
  <c r="L90" i="1"/>
  <c r="L92" i="1"/>
  <c r="L93" i="1"/>
  <c r="L94" i="1"/>
  <c r="L95" i="1"/>
  <c r="L96" i="1"/>
  <c r="L97" i="1"/>
  <c r="L98" i="1"/>
  <c r="L99" i="1"/>
  <c r="L101" i="1"/>
  <c r="L102" i="1"/>
  <c r="L103" i="1"/>
  <c r="L104" i="1"/>
  <c r="L105" i="1"/>
  <c r="L106" i="1"/>
  <c r="L108" i="1"/>
  <c r="L109" i="1"/>
  <c r="L110" i="1"/>
  <c r="L112" i="1"/>
  <c r="L113" i="1"/>
  <c r="L114" i="1"/>
  <c r="L115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8" i="1"/>
  <c r="L139" i="1"/>
  <c r="L140" i="1"/>
  <c r="L142" i="1"/>
  <c r="L144" i="1"/>
  <c r="L145" i="1"/>
  <c r="L146" i="1"/>
  <c r="L147" i="1"/>
  <c r="L148" i="1"/>
  <c r="L149" i="1"/>
  <c r="L150" i="1"/>
  <c r="L151" i="1"/>
  <c r="L152" i="1"/>
  <c r="L153" i="1"/>
  <c r="L154" i="1"/>
  <c r="L156" i="1"/>
  <c r="L158" i="1"/>
  <c r="L159" i="1"/>
  <c r="L160" i="1"/>
  <c r="L161" i="1"/>
  <c r="L162" i="1"/>
  <c r="L163" i="1"/>
  <c r="L165" i="1"/>
  <c r="L167" i="1"/>
  <c r="L168" i="1"/>
  <c r="L169" i="1"/>
  <c r="L170" i="1"/>
  <c r="L172" i="1"/>
  <c r="L173" i="1"/>
  <c r="L176" i="1"/>
  <c r="L177" i="1"/>
  <c r="L178" i="1"/>
  <c r="L180" i="1"/>
  <c r="L181" i="1"/>
  <c r="L183" i="1"/>
  <c r="L184" i="1"/>
  <c r="L186" i="1"/>
  <c r="L187" i="1"/>
  <c r="L188" i="1"/>
  <c r="L189" i="1"/>
  <c r="L190" i="1"/>
  <c r="L191" i="1"/>
  <c r="L192" i="1"/>
  <c r="L193" i="1"/>
  <c r="L194" i="1"/>
  <c r="L199" i="1"/>
  <c r="L200" i="1"/>
  <c r="L201" i="1"/>
  <c r="L202" i="1"/>
  <c r="L203" i="1"/>
  <c r="L206" i="1"/>
  <c r="L207" i="1"/>
  <c r="L208" i="1"/>
  <c r="L210" i="1"/>
  <c r="L211" i="1"/>
  <c r="L212" i="1"/>
  <c r="L213" i="1"/>
  <c r="L217" i="1"/>
  <c r="L218" i="1"/>
  <c r="L219" i="1"/>
  <c r="L220" i="1"/>
  <c r="L221" i="1"/>
  <c r="L222" i="1"/>
  <c r="L223" i="1"/>
  <c r="L224" i="1"/>
  <c r="L225" i="1"/>
  <c r="L227" i="1"/>
  <c r="L230" i="1"/>
  <c r="L232" i="1"/>
  <c r="L233" i="1"/>
  <c r="L235" i="1"/>
  <c r="L238" i="1"/>
  <c r="L239" i="1"/>
  <c r="L240" i="1"/>
  <c r="L241" i="1"/>
  <c r="L242" i="1"/>
  <c r="L243" i="1"/>
  <c r="L244" i="1"/>
  <c r="L246" i="1"/>
  <c r="L248" i="1"/>
  <c r="L249" i="1"/>
  <c r="L250" i="1"/>
  <c r="L251" i="1"/>
  <c r="L252" i="1"/>
  <c r="L253" i="1"/>
  <c r="L254" i="1"/>
  <c r="L255" i="1"/>
  <c r="L256" i="1"/>
  <c r="L259" i="1"/>
  <c r="L260" i="1"/>
  <c r="L261" i="1"/>
  <c r="L269" i="1"/>
  <c r="L271" i="1"/>
  <c r="L273" i="1"/>
  <c r="L274" i="1"/>
  <c r="L275" i="1"/>
  <c r="L277" i="1"/>
  <c r="L278" i="1"/>
  <c r="L279" i="1"/>
  <c r="L280" i="1"/>
  <c r="L282" i="1"/>
  <c r="L283" i="1"/>
  <c r="L284" i="1"/>
  <c r="L285" i="1"/>
  <c r="L286" i="1"/>
  <c r="L287" i="1"/>
  <c r="L288" i="1"/>
  <c r="L289" i="1"/>
  <c r="L290" i="1"/>
  <c r="L292" i="1"/>
  <c r="L293" i="1"/>
  <c r="L294" i="1"/>
  <c r="L295" i="1"/>
  <c r="L300" i="1"/>
  <c r="L301" i="1"/>
  <c r="L303" i="1"/>
  <c r="L304" i="1"/>
  <c r="L305" i="1"/>
  <c r="L306" i="1"/>
  <c r="L307" i="1"/>
  <c r="L310" i="1"/>
  <c r="L313" i="1"/>
  <c r="L314" i="1"/>
  <c r="L315" i="1"/>
  <c r="L316" i="1"/>
  <c r="L317" i="1"/>
  <c r="L318" i="1"/>
  <c r="L321" i="1"/>
  <c r="L322" i="1"/>
  <c r="L324" i="1"/>
  <c r="L325" i="1"/>
  <c r="L326" i="1"/>
  <c r="L330" i="1"/>
  <c r="L331" i="1"/>
  <c r="L332" i="1"/>
  <c r="L334" i="1"/>
  <c r="L335" i="1"/>
  <c r="L336" i="1"/>
  <c r="L337" i="1"/>
  <c r="L340" i="1"/>
  <c r="L341" i="1"/>
  <c r="L342" i="1"/>
  <c r="L343" i="1"/>
  <c r="L344" i="1"/>
  <c r="L345" i="1"/>
  <c r="L346" i="1"/>
  <c r="L347" i="1"/>
  <c r="L348" i="1"/>
  <c r="L349" i="1"/>
  <c r="L352" i="1"/>
  <c r="L353" i="1"/>
  <c r="L356" i="1"/>
  <c r="L357" i="1"/>
  <c r="L360" i="1"/>
  <c r="L364" i="1"/>
  <c r="L365" i="1"/>
  <c r="L366" i="1"/>
  <c r="L367" i="1"/>
  <c r="L368" i="1"/>
  <c r="L371" i="1"/>
  <c r="L372" i="1"/>
  <c r="L375" i="1"/>
  <c r="L376" i="1"/>
  <c r="L377" i="1"/>
  <c r="L378" i="1"/>
  <c r="L379" i="1"/>
  <c r="L382" i="1"/>
  <c r="L383" i="1"/>
  <c r="L384" i="1"/>
  <c r="L385" i="1"/>
  <c r="L386" i="1"/>
  <c r="L387" i="1"/>
  <c r="L388" i="1"/>
  <c r="L389" i="1"/>
  <c r="L390" i="1"/>
  <c r="L391" i="1"/>
  <c r="L393" i="1"/>
  <c r="L394" i="1"/>
  <c r="L396" i="1"/>
  <c r="L398" i="1"/>
  <c r="L399" i="1"/>
  <c r="L402" i="1"/>
  <c r="L403" i="1"/>
  <c r="L404" i="1"/>
  <c r="L405" i="1"/>
  <c r="L406" i="1"/>
  <c r="L408" i="1"/>
  <c r="L409" i="1"/>
  <c r="L411" i="1"/>
  <c r="L413" i="1"/>
  <c r="L415" i="1"/>
  <c r="L416" i="1"/>
  <c r="L417" i="1"/>
  <c r="L418" i="1"/>
  <c r="L420" i="1"/>
  <c r="L421" i="1"/>
  <c r="L422" i="1"/>
  <c r="L423" i="1"/>
  <c r="L424" i="1"/>
  <c r="L425" i="1"/>
  <c r="L427" i="1"/>
  <c r="L428" i="1"/>
  <c r="L429" i="1"/>
  <c r="L430" i="1"/>
  <c r="L431" i="1"/>
  <c r="L434" i="1"/>
  <c r="L435" i="1"/>
  <c r="L436" i="1"/>
  <c r="L437" i="1"/>
  <c r="L440" i="1"/>
  <c r="L441" i="1"/>
  <c r="L442" i="1"/>
  <c r="L444" i="1"/>
  <c r="L446" i="1"/>
  <c r="L447" i="1"/>
  <c r="L448" i="1"/>
  <c r="L449" i="1"/>
  <c r="L450" i="1"/>
  <c r="L454" i="1"/>
  <c r="L455" i="1"/>
  <c r="L456" i="1"/>
  <c r="L459" i="1"/>
  <c r="L460" i="1"/>
  <c r="L461" i="1"/>
  <c r="L465" i="1"/>
  <c r="L467" i="1"/>
  <c r="L469" i="1"/>
  <c r="L470" i="1"/>
  <c r="L471" i="1"/>
  <c r="L474" i="1"/>
  <c r="L475" i="1"/>
  <c r="L476" i="1"/>
  <c r="L477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6" i="1"/>
  <c r="L497" i="1"/>
  <c r="L498" i="1"/>
  <c r="L499" i="1"/>
  <c r="L500" i="1"/>
  <c r="L501" i="1"/>
  <c r="L504" i="1"/>
  <c r="L505" i="1"/>
  <c r="L506" i="1"/>
  <c r="L509" i="1"/>
  <c r="L510" i="1"/>
  <c r="L511" i="1"/>
  <c r="L513" i="1"/>
  <c r="L514" i="1"/>
  <c r="L515" i="1"/>
  <c r="L516" i="1"/>
  <c r="L517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2" i="1"/>
  <c r="L533" i="1"/>
  <c r="L536" i="1"/>
  <c r="L539" i="1"/>
  <c r="L540" i="1"/>
  <c r="L541" i="1"/>
  <c r="L542" i="1"/>
  <c r="L543" i="1"/>
  <c r="L544" i="1"/>
  <c r="L545" i="1"/>
  <c r="L546" i="1"/>
  <c r="L548" i="1"/>
  <c r="L550" i="1"/>
  <c r="L551" i="1"/>
  <c r="L552" i="1"/>
  <c r="L554" i="1"/>
  <c r="L556" i="1"/>
  <c r="L557" i="1"/>
  <c r="L561" i="1"/>
  <c r="L562" i="1"/>
  <c r="L563" i="1"/>
  <c r="L564" i="1"/>
  <c r="L565" i="1"/>
  <c r="L566" i="1"/>
  <c r="L567" i="1"/>
  <c r="L568" i="1"/>
  <c r="L571" i="1"/>
  <c r="L572" i="1"/>
  <c r="L573" i="1"/>
  <c r="L574" i="1"/>
  <c r="L575" i="1"/>
  <c r="L577" i="1"/>
  <c r="L578" i="1"/>
  <c r="L579" i="1"/>
  <c r="L580" i="1"/>
  <c r="L581" i="1"/>
  <c r="L582" i="1"/>
  <c r="L583" i="1"/>
  <c r="L585" i="1"/>
  <c r="L586" i="1"/>
  <c r="L589" i="1"/>
  <c r="L590" i="1"/>
  <c r="L592" i="1"/>
  <c r="L593" i="1"/>
  <c r="L594" i="1"/>
  <c r="L595" i="1"/>
  <c r="L596" i="1"/>
  <c r="L597" i="1"/>
  <c r="L598" i="1"/>
  <c r="L599" i="1"/>
  <c r="L603" i="1"/>
  <c r="L604" i="1"/>
  <c r="L605" i="1"/>
  <c r="L606" i="1"/>
  <c r="L607" i="1"/>
  <c r="L611" i="1"/>
  <c r="L612" i="1"/>
  <c r="L613" i="1"/>
  <c r="L614" i="1"/>
  <c r="L615" i="1"/>
  <c r="L616" i="1"/>
  <c r="L617" i="1"/>
  <c r="L618" i="1"/>
  <c r="L619" i="1"/>
  <c r="L620" i="1"/>
  <c r="L622" i="1"/>
  <c r="L623" i="1"/>
  <c r="L625" i="1"/>
  <c r="L626" i="1"/>
  <c r="L627" i="1"/>
  <c r="L628" i="1"/>
  <c r="L629" i="1"/>
  <c r="L630" i="1"/>
  <c r="L632" i="1"/>
  <c r="L634" i="1"/>
  <c r="L635" i="1"/>
  <c r="L636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3" i="1"/>
  <c r="L674" i="1"/>
  <c r="L675" i="1"/>
  <c r="L676" i="1"/>
  <c r="L678" i="1"/>
  <c r="L679" i="1"/>
  <c r="L683" i="1"/>
  <c r="L684" i="1"/>
  <c r="L685" i="1"/>
  <c r="L686" i="1"/>
  <c r="L687" i="1"/>
  <c r="L688" i="1"/>
  <c r="L689" i="1"/>
  <c r="L690" i="1"/>
  <c r="L691" i="1"/>
  <c r="L693" i="1"/>
  <c r="L695" i="1"/>
  <c r="L696" i="1"/>
  <c r="L697" i="1"/>
  <c r="L698" i="1"/>
  <c r="L699" i="1"/>
  <c r="L700" i="1"/>
  <c r="L701" i="1"/>
  <c r="L702" i="1"/>
  <c r="L704" i="1"/>
  <c r="L705" i="1"/>
  <c r="L706" i="1"/>
  <c r="L709" i="1"/>
  <c r="L710" i="1"/>
  <c r="L711" i="1"/>
  <c r="L714" i="1"/>
  <c r="L715" i="1"/>
  <c r="L717" i="1"/>
  <c r="L719" i="1"/>
  <c r="L720" i="1"/>
  <c r="L721" i="1"/>
  <c r="L723" i="1"/>
  <c r="L724" i="1"/>
  <c r="L725" i="1"/>
  <c r="L726" i="1"/>
  <c r="L727" i="1"/>
  <c r="L728" i="1"/>
  <c r="L731" i="1"/>
  <c r="L732" i="1"/>
  <c r="L733" i="1"/>
  <c r="L734" i="1"/>
  <c r="L736" i="1"/>
  <c r="L737" i="1"/>
  <c r="L738" i="1"/>
  <c r="L739" i="1"/>
  <c r="L741" i="1"/>
  <c r="L742" i="1"/>
  <c r="L743" i="1"/>
  <c r="L745" i="1"/>
  <c r="L747" i="1"/>
  <c r="L748" i="1"/>
  <c r="L750" i="1"/>
  <c r="L751" i="1"/>
  <c r="L754" i="1"/>
  <c r="L755" i="1"/>
  <c r="L758" i="1"/>
  <c r="L759" i="1"/>
  <c r="L760" i="1"/>
  <c r="L761" i="1"/>
  <c r="L762" i="1"/>
  <c r="L763" i="1"/>
  <c r="L764" i="1"/>
  <c r="L765" i="1"/>
  <c r="L767" i="1"/>
  <c r="L768" i="1"/>
  <c r="L769" i="1"/>
  <c r="L770" i="1"/>
  <c r="L771" i="1"/>
  <c r="L773" i="1"/>
  <c r="L774" i="1"/>
  <c r="L775" i="1"/>
  <c r="L776" i="1"/>
  <c r="L777" i="1"/>
  <c r="L779" i="1"/>
  <c r="L780" i="1"/>
  <c r="L782" i="1"/>
  <c r="L783" i="1"/>
  <c r="L785" i="1"/>
  <c r="L786" i="1"/>
  <c r="L788" i="1"/>
  <c r="L789" i="1"/>
  <c r="L790" i="1"/>
  <c r="L791" i="1"/>
  <c r="L792" i="1"/>
  <c r="L793" i="1"/>
  <c r="L794" i="1"/>
  <c r="L795" i="1"/>
  <c r="L799" i="1"/>
  <c r="L800" i="1"/>
  <c r="L801" i="1"/>
  <c r="L803" i="1"/>
  <c r="L804" i="1"/>
  <c r="L805" i="1"/>
  <c r="L806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4" i="1"/>
  <c r="L825" i="1"/>
  <c r="L827" i="1"/>
  <c r="L829" i="1"/>
  <c r="L830" i="1"/>
  <c r="L831" i="1"/>
  <c r="L832" i="1"/>
  <c r="L2" i="1"/>
  <c r="H832" i="1"/>
  <c r="H831" i="1"/>
  <c r="H830" i="1"/>
  <c r="H2" i="1"/>
  <c r="H3" i="1"/>
  <c r="H4" i="1"/>
  <c r="H5" i="1"/>
  <c r="H6" i="1"/>
  <c r="H7" i="1"/>
  <c r="J7" i="1" s="1"/>
  <c r="H8" i="1"/>
  <c r="J8" i="1" s="1"/>
  <c r="H9" i="1"/>
  <c r="J9" i="1" s="1"/>
  <c r="H10" i="1"/>
  <c r="H11" i="1"/>
  <c r="H12" i="1"/>
  <c r="H13" i="1"/>
  <c r="H14" i="1"/>
  <c r="H15" i="1"/>
  <c r="H16" i="1"/>
  <c r="J16" i="1" s="1"/>
  <c r="H17" i="1"/>
  <c r="H18" i="1"/>
  <c r="J18" i="1" s="1"/>
  <c r="H19" i="1"/>
  <c r="H20" i="1"/>
  <c r="H21" i="1"/>
  <c r="H22" i="1"/>
  <c r="J22" i="1" s="1"/>
  <c r="H23" i="1"/>
  <c r="J23" i="1" s="1"/>
  <c r="H24" i="1"/>
  <c r="L24" i="1" s="1"/>
  <c r="H25" i="1"/>
  <c r="H26" i="1"/>
  <c r="H27" i="1"/>
  <c r="H28" i="1"/>
  <c r="H29" i="1"/>
  <c r="H30" i="1"/>
  <c r="L30" i="1" s="1"/>
  <c r="H31" i="1"/>
  <c r="H32" i="1"/>
  <c r="L32" i="1" s="1"/>
  <c r="H33" i="1"/>
  <c r="H34" i="1"/>
  <c r="H35" i="1"/>
  <c r="L35" i="1" s="1"/>
  <c r="H36" i="1"/>
  <c r="H37" i="1"/>
  <c r="H38" i="1"/>
  <c r="H39" i="1"/>
  <c r="H40" i="1"/>
  <c r="L40" i="1" s="1"/>
  <c r="H41" i="1"/>
  <c r="H42" i="1"/>
  <c r="H43" i="1"/>
  <c r="H44" i="1"/>
  <c r="H45" i="1"/>
  <c r="H46" i="1"/>
  <c r="H47" i="1"/>
  <c r="L47" i="1" s="1"/>
  <c r="H48" i="1"/>
  <c r="L48" i="1" s="1"/>
  <c r="H49" i="1"/>
  <c r="H50" i="1"/>
  <c r="H51" i="1"/>
  <c r="H52" i="1"/>
  <c r="L52" i="1" s="1"/>
  <c r="H53" i="1"/>
  <c r="H54" i="1"/>
  <c r="H55" i="1"/>
  <c r="L55" i="1" s="1"/>
  <c r="H56" i="1"/>
  <c r="L56" i="1" s="1"/>
  <c r="H57" i="1"/>
  <c r="L57" i="1" s="1"/>
  <c r="H58" i="1"/>
  <c r="H59" i="1"/>
  <c r="H60" i="1"/>
  <c r="H61" i="1"/>
  <c r="L61" i="1" s="1"/>
  <c r="H62" i="1"/>
  <c r="L62" i="1" s="1"/>
  <c r="H63" i="1"/>
  <c r="H64" i="1"/>
  <c r="H65" i="1"/>
  <c r="H66" i="1"/>
  <c r="H67" i="1"/>
  <c r="H68" i="1"/>
  <c r="H69" i="1"/>
  <c r="H70" i="1"/>
  <c r="H71" i="1"/>
  <c r="L71" i="1" s="1"/>
  <c r="H72" i="1"/>
  <c r="J72" i="1" s="1"/>
  <c r="H73" i="1"/>
  <c r="H74" i="1"/>
  <c r="H75" i="1"/>
  <c r="H76" i="1"/>
  <c r="J76" i="1" s="1"/>
  <c r="H77" i="1"/>
  <c r="H78" i="1"/>
  <c r="H79" i="1"/>
  <c r="J79" i="1" s="1"/>
  <c r="H80" i="1"/>
  <c r="J80" i="1" s="1"/>
  <c r="H81" i="1"/>
  <c r="H82" i="1"/>
  <c r="H83" i="1"/>
  <c r="J83" i="1" s="1"/>
  <c r="H84" i="1"/>
  <c r="H85" i="1"/>
  <c r="H86" i="1"/>
  <c r="H87" i="1"/>
  <c r="H88" i="1"/>
  <c r="H89" i="1"/>
  <c r="J89" i="1" s="1"/>
  <c r="H90" i="1"/>
  <c r="H91" i="1"/>
  <c r="J91" i="1" s="1"/>
  <c r="H92" i="1"/>
  <c r="H93" i="1"/>
  <c r="H94" i="1"/>
  <c r="H95" i="1"/>
  <c r="H96" i="1"/>
  <c r="H97" i="1"/>
  <c r="H98" i="1"/>
  <c r="H99" i="1"/>
  <c r="H100" i="1"/>
  <c r="J100" i="1" s="1"/>
  <c r="H101" i="1"/>
  <c r="H102" i="1"/>
  <c r="H103" i="1"/>
  <c r="H104" i="1"/>
  <c r="H105" i="1"/>
  <c r="H106" i="1"/>
  <c r="H107" i="1"/>
  <c r="J107" i="1" s="1"/>
  <c r="H108" i="1"/>
  <c r="H109" i="1"/>
  <c r="H110" i="1"/>
  <c r="H111" i="1"/>
  <c r="J111" i="1" s="1"/>
  <c r="H112" i="1"/>
  <c r="H113" i="1"/>
  <c r="H114" i="1"/>
  <c r="H115" i="1"/>
  <c r="H116" i="1"/>
  <c r="J116" i="1" s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J136" i="1" s="1"/>
  <c r="H137" i="1"/>
  <c r="J137" i="1" s="1"/>
  <c r="H138" i="1"/>
  <c r="H139" i="1"/>
  <c r="H140" i="1"/>
  <c r="H141" i="1"/>
  <c r="J141" i="1" s="1"/>
  <c r="H142" i="1"/>
  <c r="H143" i="1"/>
  <c r="J143" i="1" s="1"/>
  <c r="H144" i="1"/>
  <c r="H145" i="1"/>
  <c r="H146" i="1"/>
  <c r="H147" i="1"/>
  <c r="H148" i="1"/>
  <c r="H149" i="1"/>
  <c r="H150" i="1"/>
  <c r="H151" i="1"/>
  <c r="H152" i="1"/>
  <c r="H153" i="1"/>
  <c r="H154" i="1"/>
  <c r="H155" i="1"/>
  <c r="J155" i="1" s="1"/>
  <c r="H156" i="1"/>
  <c r="H157" i="1"/>
  <c r="J157" i="1" s="1"/>
  <c r="H158" i="1"/>
  <c r="H159" i="1"/>
  <c r="H160" i="1"/>
  <c r="H161" i="1"/>
  <c r="H162" i="1"/>
  <c r="H163" i="1"/>
  <c r="H164" i="1"/>
  <c r="J164" i="1" s="1"/>
  <c r="H165" i="1"/>
  <c r="H166" i="1"/>
  <c r="J166" i="1" s="1"/>
  <c r="H167" i="1"/>
  <c r="H168" i="1"/>
  <c r="H169" i="1"/>
  <c r="H170" i="1"/>
  <c r="H171" i="1"/>
  <c r="J171" i="1" s="1"/>
  <c r="H172" i="1"/>
  <c r="H173" i="1"/>
  <c r="H174" i="1"/>
  <c r="J174" i="1" s="1"/>
  <c r="H175" i="1"/>
  <c r="J175" i="1" s="1"/>
  <c r="H176" i="1"/>
  <c r="H177" i="1"/>
  <c r="H178" i="1"/>
  <c r="H179" i="1"/>
  <c r="J179" i="1" s="1"/>
  <c r="H180" i="1"/>
  <c r="H181" i="1"/>
  <c r="H182" i="1"/>
  <c r="J182" i="1" s="1"/>
  <c r="H183" i="1"/>
  <c r="H184" i="1"/>
  <c r="H185" i="1"/>
  <c r="J185" i="1" s="1"/>
  <c r="H186" i="1"/>
  <c r="H187" i="1"/>
  <c r="H188" i="1"/>
  <c r="H189" i="1"/>
  <c r="H190" i="1"/>
  <c r="H191" i="1"/>
  <c r="H192" i="1"/>
  <c r="H193" i="1"/>
  <c r="H194" i="1"/>
  <c r="H195" i="1"/>
  <c r="J195" i="1" s="1"/>
  <c r="H196" i="1"/>
  <c r="J196" i="1" s="1"/>
  <c r="H197" i="1"/>
  <c r="J197" i="1" s="1"/>
  <c r="H198" i="1"/>
  <c r="J198" i="1" s="1"/>
  <c r="H199" i="1"/>
  <c r="H200" i="1"/>
  <c r="H201" i="1"/>
  <c r="H202" i="1"/>
  <c r="H203" i="1"/>
  <c r="H204" i="1"/>
  <c r="J204" i="1" s="1"/>
  <c r="H205" i="1"/>
  <c r="J205" i="1" s="1"/>
  <c r="H206" i="1"/>
  <c r="H207" i="1"/>
  <c r="H208" i="1"/>
  <c r="H209" i="1"/>
  <c r="J209" i="1" s="1"/>
  <c r="H210" i="1"/>
  <c r="H211" i="1"/>
  <c r="H212" i="1"/>
  <c r="H213" i="1"/>
  <c r="H214" i="1"/>
  <c r="J214" i="1" s="1"/>
  <c r="H215" i="1"/>
  <c r="J215" i="1" s="1"/>
  <c r="H216" i="1"/>
  <c r="J216" i="1" s="1"/>
  <c r="H217" i="1"/>
  <c r="H218" i="1"/>
  <c r="H219" i="1"/>
  <c r="H220" i="1"/>
  <c r="H221" i="1"/>
  <c r="H222" i="1"/>
  <c r="H223" i="1"/>
  <c r="H224" i="1"/>
  <c r="H225" i="1"/>
  <c r="H226" i="1"/>
  <c r="J226" i="1" s="1"/>
  <c r="H227" i="1"/>
  <c r="H228" i="1"/>
  <c r="J228" i="1" s="1"/>
  <c r="H229" i="1"/>
  <c r="J229" i="1" s="1"/>
  <c r="H230" i="1"/>
  <c r="H231" i="1"/>
  <c r="J231" i="1" s="1"/>
  <c r="H232" i="1"/>
  <c r="H233" i="1"/>
  <c r="H234" i="1"/>
  <c r="J234" i="1" s="1"/>
  <c r="H235" i="1"/>
  <c r="H236" i="1"/>
  <c r="J236" i="1" s="1"/>
  <c r="H237" i="1"/>
  <c r="J237" i="1" s="1"/>
  <c r="H238" i="1"/>
  <c r="H239" i="1"/>
  <c r="H240" i="1"/>
  <c r="H241" i="1"/>
  <c r="H242" i="1"/>
  <c r="H243" i="1"/>
  <c r="H244" i="1"/>
  <c r="H245" i="1"/>
  <c r="J245" i="1" s="1"/>
  <c r="H246" i="1"/>
  <c r="H247" i="1"/>
  <c r="J247" i="1" s="1"/>
  <c r="H248" i="1"/>
  <c r="H249" i="1"/>
  <c r="H250" i="1"/>
  <c r="H251" i="1"/>
  <c r="H252" i="1"/>
  <c r="H253" i="1"/>
  <c r="H254" i="1"/>
  <c r="H255" i="1"/>
  <c r="H256" i="1"/>
  <c r="H257" i="1"/>
  <c r="J257" i="1" s="1"/>
  <c r="H258" i="1"/>
  <c r="J258" i="1" s="1"/>
  <c r="H259" i="1"/>
  <c r="H260" i="1"/>
  <c r="H261" i="1"/>
  <c r="H262" i="1"/>
  <c r="J262" i="1" s="1"/>
  <c r="H263" i="1"/>
  <c r="J263" i="1" s="1"/>
  <c r="H264" i="1"/>
  <c r="J264" i="1" s="1"/>
  <c r="H265" i="1"/>
  <c r="J265" i="1" s="1"/>
  <c r="H266" i="1"/>
  <c r="J266" i="1" s="1"/>
  <c r="H267" i="1"/>
  <c r="J267" i="1" s="1"/>
  <c r="H268" i="1"/>
  <c r="J268" i="1" s="1"/>
  <c r="H269" i="1"/>
  <c r="H270" i="1"/>
  <c r="J270" i="1" s="1"/>
  <c r="H271" i="1"/>
  <c r="H272" i="1"/>
  <c r="J272" i="1" s="1"/>
  <c r="H273" i="1"/>
  <c r="H274" i="1"/>
  <c r="H275" i="1"/>
  <c r="H276" i="1"/>
  <c r="J276" i="1" s="1"/>
  <c r="H277" i="1"/>
  <c r="H278" i="1"/>
  <c r="H279" i="1"/>
  <c r="H280" i="1"/>
  <c r="H281" i="1"/>
  <c r="J281" i="1" s="1"/>
  <c r="H282" i="1"/>
  <c r="H283" i="1"/>
  <c r="H284" i="1"/>
  <c r="H285" i="1"/>
  <c r="H286" i="1"/>
  <c r="H287" i="1"/>
  <c r="H288" i="1"/>
  <c r="H289" i="1"/>
  <c r="H290" i="1"/>
  <c r="H291" i="1"/>
  <c r="J291" i="1" s="1"/>
  <c r="H292" i="1"/>
  <c r="H293" i="1"/>
  <c r="H294" i="1"/>
  <c r="H295" i="1"/>
  <c r="H296" i="1"/>
  <c r="J296" i="1" s="1"/>
  <c r="H297" i="1"/>
  <c r="J297" i="1" s="1"/>
  <c r="H298" i="1"/>
  <c r="J298" i="1" s="1"/>
  <c r="H299" i="1"/>
  <c r="J299" i="1" s="1"/>
  <c r="H300" i="1"/>
  <c r="H301" i="1"/>
  <c r="H302" i="1"/>
  <c r="J302" i="1" s="1"/>
  <c r="H303" i="1"/>
  <c r="H304" i="1"/>
  <c r="H305" i="1"/>
  <c r="H306" i="1"/>
  <c r="H307" i="1"/>
  <c r="H308" i="1"/>
  <c r="J308" i="1" s="1"/>
  <c r="H309" i="1"/>
  <c r="J309" i="1" s="1"/>
  <c r="H310" i="1"/>
  <c r="H311" i="1"/>
  <c r="J311" i="1" s="1"/>
  <c r="H312" i="1"/>
  <c r="J312" i="1" s="1"/>
  <c r="H313" i="1"/>
  <c r="H314" i="1"/>
  <c r="H315" i="1"/>
  <c r="H316" i="1"/>
  <c r="H317" i="1"/>
  <c r="H318" i="1"/>
  <c r="H319" i="1"/>
  <c r="J319" i="1" s="1"/>
  <c r="H320" i="1"/>
  <c r="J320" i="1" s="1"/>
  <c r="H321" i="1"/>
  <c r="H322" i="1"/>
  <c r="H323" i="1"/>
  <c r="J323" i="1" s="1"/>
  <c r="H324" i="1"/>
  <c r="H325" i="1"/>
  <c r="H326" i="1"/>
  <c r="H327" i="1"/>
  <c r="J327" i="1" s="1"/>
  <c r="H328" i="1"/>
  <c r="J328" i="1" s="1"/>
  <c r="H329" i="1"/>
  <c r="J329" i="1" s="1"/>
  <c r="H330" i="1"/>
  <c r="H331" i="1"/>
  <c r="H332" i="1"/>
  <c r="H333" i="1"/>
  <c r="J333" i="1" s="1"/>
  <c r="H334" i="1"/>
  <c r="H335" i="1"/>
  <c r="H336" i="1"/>
  <c r="H337" i="1"/>
  <c r="H338" i="1"/>
  <c r="J338" i="1" s="1"/>
  <c r="H339" i="1"/>
  <c r="J339" i="1" s="1"/>
  <c r="H340" i="1"/>
  <c r="H341" i="1"/>
  <c r="H342" i="1"/>
  <c r="H343" i="1"/>
  <c r="H344" i="1"/>
  <c r="H345" i="1"/>
  <c r="H346" i="1"/>
  <c r="H347" i="1"/>
  <c r="H348" i="1"/>
  <c r="H349" i="1"/>
  <c r="H350" i="1"/>
  <c r="J350" i="1" s="1"/>
  <c r="H351" i="1"/>
  <c r="J351" i="1" s="1"/>
  <c r="H352" i="1"/>
  <c r="H353" i="1"/>
  <c r="H354" i="1"/>
  <c r="J354" i="1" s="1"/>
  <c r="H355" i="1"/>
  <c r="J355" i="1" s="1"/>
  <c r="H356" i="1"/>
  <c r="H357" i="1"/>
  <c r="H358" i="1"/>
  <c r="J358" i="1" s="1"/>
  <c r="H359" i="1"/>
  <c r="J359" i="1" s="1"/>
  <c r="H360" i="1"/>
  <c r="H361" i="1"/>
  <c r="J361" i="1" s="1"/>
  <c r="H362" i="1"/>
  <c r="J362" i="1" s="1"/>
  <c r="H363" i="1"/>
  <c r="J363" i="1" s="1"/>
  <c r="H364" i="1"/>
  <c r="H365" i="1"/>
  <c r="H366" i="1"/>
  <c r="H367" i="1"/>
  <c r="H368" i="1"/>
  <c r="H369" i="1"/>
  <c r="J369" i="1" s="1"/>
  <c r="H370" i="1"/>
  <c r="J370" i="1" s="1"/>
  <c r="H371" i="1"/>
  <c r="H372" i="1"/>
  <c r="H373" i="1"/>
  <c r="J373" i="1" s="1"/>
  <c r="H374" i="1"/>
  <c r="J374" i="1" s="1"/>
  <c r="H375" i="1"/>
  <c r="H376" i="1"/>
  <c r="H377" i="1"/>
  <c r="H378" i="1"/>
  <c r="H379" i="1"/>
  <c r="H380" i="1"/>
  <c r="J380" i="1" s="1"/>
  <c r="H381" i="1"/>
  <c r="J381" i="1" s="1"/>
  <c r="H382" i="1"/>
  <c r="H383" i="1"/>
  <c r="H384" i="1"/>
  <c r="H385" i="1"/>
  <c r="H386" i="1"/>
  <c r="H387" i="1"/>
  <c r="H388" i="1"/>
  <c r="H389" i="1"/>
  <c r="H390" i="1"/>
  <c r="H391" i="1"/>
  <c r="H392" i="1"/>
  <c r="J392" i="1" s="1"/>
  <c r="H393" i="1"/>
  <c r="H394" i="1"/>
  <c r="H395" i="1"/>
  <c r="J395" i="1" s="1"/>
  <c r="H396" i="1"/>
  <c r="H397" i="1"/>
  <c r="J397" i="1" s="1"/>
  <c r="H398" i="1"/>
  <c r="H399" i="1"/>
  <c r="H400" i="1"/>
  <c r="J400" i="1" s="1"/>
  <c r="H401" i="1"/>
  <c r="J401" i="1" s="1"/>
  <c r="H402" i="1"/>
  <c r="H403" i="1"/>
  <c r="H404" i="1"/>
  <c r="H405" i="1"/>
  <c r="H406" i="1"/>
  <c r="H407" i="1"/>
  <c r="J407" i="1" s="1"/>
  <c r="H408" i="1"/>
  <c r="H409" i="1"/>
  <c r="H410" i="1"/>
  <c r="J410" i="1" s="1"/>
  <c r="H411" i="1"/>
  <c r="H412" i="1"/>
  <c r="J412" i="1" s="1"/>
  <c r="H413" i="1"/>
  <c r="H414" i="1"/>
  <c r="J414" i="1" s="1"/>
  <c r="H415" i="1"/>
  <c r="H416" i="1"/>
  <c r="H417" i="1"/>
  <c r="H418" i="1"/>
  <c r="H419" i="1"/>
  <c r="J419" i="1" s="1"/>
  <c r="H420" i="1"/>
  <c r="H421" i="1"/>
  <c r="H422" i="1"/>
  <c r="H423" i="1"/>
  <c r="H424" i="1"/>
  <c r="H425" i="1"/>
  <c r="H426" i="1"/>
  <c r="J426" i="1" s="1"/>
  <c r="H427" i="1"/>
  <c r="H428" i="1"/>
  <c r="H429" i="1"/>
  <c r="H430" i="1"/>
  <c r="H431" i="1"/>
  <c r="H432" i="1"/>
  <c r="J432" i="1" s="1"/>
  <c r="H433" i="1"/>
  <c r="J433" i="1" s="1"/>
  <c r="H434" i="1"/>
  <c r="H435" i="1"/>
  <c r="H436" i="1"/>
  <c r="H437" i="1"/>
  <c r="H438" i="1"/>
  <c r="J438" i="1" s="1"/>
  <c r="H439" i="1"/>
  <c r="J439" i="1" s="1"/>
  <c r="H440" i="1"/>
  <c r="H441" i="1"/>
  <c r="H442" i="1"/>
  <c r="H443" i="1"/>
  <c r="J443" i="1" s="1"/>
  <c r="H444" i="1"/>
  <c r="H445" i="1"/>
  <c r="J445" i="1" s="1"/>
  <c r="H446" i="1"/>
  <c r="H447" i="1"/>
  <c r="H448" i="1"/>
  <c r="H449" i="1"/>
  <c r="H450" i="1"/>
  <c r="H451" i="1"/>
  <c r="J451" i="1" s="1"/>
  <c r="H452" i="1"/>
  <c r="J452" i="1" s="1"/>
  <c r="H453" i="1"/>
  <c r="J453" i="1" s="1"/>
  <c r="H454" i="1"/>
  <c r="H455" i="1"/>
  <c r="H456" i="1"/>
  <c r="H457" i="1"/>
  <c r="J457" i="1" s="1"/>
  <c r="H458" i="1"/>
  <c r="J458" i="1" s="1"/>
  <c r="H459" i="1"/>
  <c r="H460" i="1"/>
  <c r="H461" i="1"/>
  <c r="H462" i="1"/>
  <c r="J462" i="1" s="1"/>
  <c r="H463" i="1"/>
  <c r="J463" i="1" s="1"/>
  <c r="H464" i="1"/>
  <c r="J464" i="1" s="1"/>
  <c r="H465" i="1"/>
  <c r="H466" i="1"/>
  <c r="J466" i="1" s="1"/>
  <c r="H467" i="1"/>
  <c r="H468" i="1"/>
  <c r="J468" i="1" s="1"/>
  <c r="H469" i="1"/>
  <c r="H470" i="1"/>
  <c r="H471" i="1"/>
  <c r="H472" i="1"/>
  <c r="J472" i="1" s="1"/>
  <c r="H473" i="1"/>
  <c r="J473" i="1" s="1"/>
  <c r="H474" i="1"/>
  <c r="H475" i="1"/>
  <c r="H476" i="1"/>
  <c r="H477" i="1"/>
  <c r="H478" i="1"/>
  <c r="J478" i="1" s="1"/>
  <c r="H479" i="1"/>
  <c r="J479" i="1" s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J494" i="1" s="1"/>
  <c r="H495" i="1"/>
  <c r="J495" i="1" s="1"/>
  <c r="H496" i="1"/>
  <c r="H497" i="1"/>
  <c r="H498" i="1"/>
  <c r="H499" i="1"/>
  <c r="H500" i="1"/>
  <c r="H501" i="1"/>
  <c r="H502" i="1"/>
  <c r="J502" i="1" s="1"/>
  <c r="H503" i="1"/>
  <c r="J503" i="1" s="1"/>
  <c r="H504" i="1"/>
  <c r="H505" i="1"/>
  <c r="H506" i="1"/>
  <c r="H507" i="1"/>
  <c r="J507" i="1" s="1"/>
  <c r="H508" i="1"/>
  <c r="J508" i="1" s="1"/>
  <c r="H509" i="1"/>
  <c r="H510" i="1"/>
  <c r="H511" i="1"/>
  <c r="H512" i="1"/>
  <c r="J512" i="1" s="1"/>
  <c r="H513" i="1"/>
  <c r="H514" i="1"/>
  <c r="H515" i="1"/>
  <c r="H516" i="1"/>
  <c r="H517" i="1"/>
  <c r="H518" i="1"/>
  <c r="J518" i="1" s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J531" i="1" s="1"/>
  <c r="H532" i="1"/>
  <c r="H533" i="1"/>
  <c r="H534" i="1"/>
  <c r="J534" i="1" s="1"/>
  <c r="H535" i="1"/>
  <c r="J535" i="1" s="1"/>
  <c r="H536" i="1"/>
  <c r="H537" i="1"/>
  <c r="J537" i="1" s="1"/>
  <c r="H538" i="1"/>
  <c r="J538" i="1" s="1"/>
  <c r="H539" i="1"/>
  <c r="H540" i="1"/>
  <c r="H541" i="1"/>
  <c r="H542" i="1"/>
  <c r="H543" i="1"/>
  <c r="H544" i="1"/>
  <c r="H545" i="1"/>
  <c r="H546" i="1"/>
  <c r="H547" i="1"/>
  <c r="J547" i="1" s="1"/>
  <c r="H548" i="1"/>
  <c r="H549" i="1"/>
  <c r="J549" i="1" s="1"/>
  <c r="H550" i="1"/>
  <c r="H551" i="1"/>
  <c r="H552" i="1"/>
  <c r="H553" i="1"/>
  <c r="J553" i="1" s="1"/>
  <c r="H554" i="1"/>
  <c r="H555" i="1"/>
  <c r="J555" i="1" s="1"/>
  <c r="H556" i="1"/>
  <c r="H557" i="1"/>
  <c r="H558" i="1"/>
  <c r="J558" i="1" s="1"/>
  <c r="H559" i="1"/>
  <c r="J559" i="1" s="1"/>
  <c r="H560" i="1"/>
  <c r="J560" i="1" s="1"/>
  <c r="H561" i="1"/>
  <c r="H562" i="1"/>
  <c r="H563" i="1"/>
  <c r="H564" i="1"/>
  <c r="H565" i="1"/>
  <c r="H566" i="1"/>
  <c r="H567" i="1"/>
  <c r="H568" i="1"/>
  <c r="H569" i="1"/>
  <c r="J569" i="1" s="1"/>
  <c r="H570" i="1"/>
  <c r="J570" i="1" s="1"/>
  <c r="H571" i="1"/>
  <c r="H572" i="1"/>
  <c r="H573" i="1"/>
  <c r="H574" i="1"/>
  <c r="H575" i="1"/>
  <c r="H576" i="1"/>
  <c r="J576" i="1" s="1"/>
  <c r="H577" i="1"/>
  <c r="H578" i="1"/>
  <c r="H579" i="1"/>
  <c r="H580" i="1"/>
  <c r="H581" i="1"/>
  <c r="H582" i="1"/>
  <c r="H583" i="1"/>
  <c r="H584" i="1"/>
  <c r="J584" i="1" s="1"/>
  <c r="H585" i="1"/>
  <c r="H586" i="1"/>
  <c r="H587" i="1"/>
  <c r="J587" i="1" s="1"/>
  <c r="H588" i="1"/>
  <c r="J588" i="1" s="1"/>
  <c r="H589" i="1"/>
  <c r="H590" i="1"/>
  <c r="H591" i="1"/>
  <c r="J591" i="1" s="1"/>
  <c r="H592" i="1"/>
  <c r="H593" i="1"/>
  <c r="H594" i="1"/>
  <c r="H595" i="1"/>
  <c r="H596" i="1"/>
  <c r="H597" i="1"/>
  <c r="H598" i="1"/>
  <c r="H599" i="1"/>
  <c r="H600" i="1"/>
  <c r="J600" i="1" s="1"/>
  <c r="H601" i="1"/>
  <c r="J601" i="1" s="1"/>
  <c r="H602" i="1"/>
  <c r="J602" i="1" s="1"/>
  <c r="H603" i="1"/>
  <c r="H604" i="1"/>
  <c r="H605" i="1"/>
  <c r="H606" i="1"/>
  <c r="H607" i="1"/>
  <c r="H608" i="1"/>
  <c r="J608" i="1" s="1"/>
  <c r="H609" i="1"/>
  <c r="J609" i="1" s="1"/>
  <c r="H610" i="1"/>
  <c r="J610" i="1" s="1"/>
  <c r="H611" i="1"/>
  <c r="H612" i="1"/>
  <c r="H613" i="1"/>
  <c r="H614" i="1"/>
  <c r="H615" i="1"/>
  <c r="H616" i="1"/>
  <c r="H617" i="1"/>
  <c r="H618" i="1"/>
  <c r="H619" i="1"/>
  <c r="H620" i="1"/>
  <c r="H621" i="1"/>
  <c r="J621" i="1" s="1"/>
  <c r="H622" i="1"/>
  <c r="H623" i="1"/>
  <c r="H624" i="1"/>
  <c r="J624" i="1" s="1"/>
  <c r="H625" i="1"/>
  <c r="H626" i="1"/>
  <c r="H627" i="1"/>
  <c r="H628" i="1"/>
  <c r="H629" i="1"/>
  <c r="H630" i="1"/>
  <c r="H631" i="1"/>
  <c r="J631" i="1" s="1"/>
  <c r="H632" i="1"/>
  <c r="H633" i="1"/>
  <c r="J633" i="1" s="1"/>
  <c r="H634" i="1"/>
  <c r="H635" i="1"/>
  <c r="H636" i="1"/>
  <c r="H637" i="1"/>
  <c r="J637" i="1" s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J671" i="1" s="1"/>
  <c r="H672" i="1"/>
  <c r="J672" i="1" s="1"/>
  <c r="H673" i="1"/>
  <c r="H674" i="1"/>
  <c r="H675" i="1"/>
  <c r="H676" i="1"/>
  <c r="H677" i="1"/>
  <c r="J677" i="1" s="1"/>
  <c r="H678" i="1"/>
  <c r="H679" i="1"/>
  <c r="H680" i="1"/>
  <c r="J680" i="1" s="1"/>
  <c r="H681" i="1"/>
  <c r="J681" i="1" s="1"/>
  <c r="H682" i="1"/>
  <c r="J682" i="1" s="1"/>
  <c r="H683" i="1"/>
  <c r="H684" i="1"/>
  <c r="H685" i="1"/>
  <c r="H686" i="1"/>
  <c r="H687" i="1"/>
  <c r="H688" i="1"/>
  <c r="H689" i="1"/>
  <c r="H690" i="1"/>
  <c r="H691" i="1"/>
  <c r="H692" i="1"/>
  <c r="J692" i="1" s="1"/>
  <c r="H693" i="1"/>
  <c r="H694" i="1"/>
  <c r="J694" i="1" s="1"/>
  <c r="H695" i="1"/>
  <c r="H696" i="1"/>
  <c r="H697" i="1"/>
  <c r="H698" i="1"/>
  <c r="H699" i="1"/>
  <c r="H700" i="1"/>
  <c r="H701" i="1"/>
  <c r="H702" i="1"/>
  <c r="H703" i="1"/>
  <c r="J703" i="1" s="1"/>
  <c r="H704" i="1"/>
  <c r="H705" i="1"/>
  <c r="H706" i="1"/>
  <c r="H707" i="1"/>
  <c r="J707" i="1" s="1"/>
  <c r="H708" i="1"/>
  <c r="J708" i="1" s="1"/>
  <c r="H709" i="1"/>
  <c r="H710" i="1"/>
  <c r="H711" i="1"/>
  <c r="H712" i="1"/>
  <c r="J712" i="1" s="1"/>
  <c r="H713" i="1"/>
  <c r="J713" i="1" s="1"/>
  <c r="H714" i="1"/>
  <c r="H715" i="1"/>
  <c r="H716" i="1"/>
  <c r="J716" i="1" s="1"/>
  <c r="H717" i="1"/>
  <c r="H718" i="1"/>
  <c r="J718" i="1" s="1"/>
  <c r="H719" i="1"/>
  <c r="H720" i="1"/>
  <c r="H721" i="1"/>
  <c r="H722" i="1"/>
  <c r="J722" i="1" s="1"/>
  <c r="H723" i="1"/>
  <c r="H724" i="1"/>
  <c r="H725" i="1"/>
  <c r="H726" i="1"/>
  <c r="H727" i="1"/>
  <c r="H728" i="1"/>
  <c r="H729" i="1"/>
  <c r="J729" i="1" s="1"/>
  <c r="H730" i="1"/>
  <c r="J730" i="1" s="1"/>
  <c r="H731" i="1"/>
  <c r="H732" i="1"/>
  <c r="H733" i="1"/>
  <c r="H734" i="1"/>
  <c r="H735" i="1"/>
  <c r="J735" i="1" s="1"/>
  <c r="H736" i="1"/>
  <c r="H737" i="1"/>
  <c r="H738" i="1"/>
  <c r="H739" i="1"/>
  <c r="H740" i="1"/>
  <c r="J740" i="1" s="1"/>
  <c r="H741" i="1"/>
  <c r="H742" i="1"/>
  <c r="H743" i="1"/>
  <c r="H744" i="1"/>
  <c r="J744" i="1" s="1"/>
  <c r="H745" i="1"/>
  <c r="H746" i="1"/>
  <c r="J746" i="1" s="1"/>
  <c r="H747" i="1"/>
  <c r="H748" i="1"/>
  <c r="H749" i="1"/>
  <c r="J749" i="1" s="1"/>
  <c r="H750" i="1"/>
  <c r="H751" i="1"/>
  <c r="H752" i="1"/>
  <c r="J752" i="1" s="1"/>
  <c r="H753" i="1"/>
  <c r="J753" i="1" s="1"/>
  <c r="H754" i="1"/>
  <c r="H755" i="1"/>
  <c r="H756" i="1"/>
  <c r="J756" i="1" s="1"/>
  <c r="H757" i="1"/>
  <c r="J757" i="1" s="1"/>
  <c r="H758" i="1"/>
  <c r="H759" i="1"/>
  <c r="H760" i="1"/>
  <c r="H761" i="1"/>
  <c r="H762" i="1"/>
  <c r="H763" i="1"/>
  <c r="H764" i="1"/>
  <c r="H765" i="1"/>
  <c r="H766" i="1"/>
  <c r="J766" i="1" s="1"/>
  <c r="H767" i="1"/>
  <c r="H768" i="1"/>
  <c r="H769" i="1"/>
  <c r="H770" i="1"/>
  <c r="H771" i="1"/>
  <c r="H772" i="1"/>
  <c r="J772" i="1" s="1"/>
  <c r="H773" i="1"/>
  <c r="H774" i="1"/>
  <c r="H775" i="1"/>
  <c r="H776" i="1"/>
  <c r="H777" i="1"/>
  <c r="H778" i="1"/>
  <c r="J778" i="1" s="1"/>
  <c r="H779" i="1"/>
  <c r="H780" i="1"/>
  <c r="H781" i="1"/>
  <c r="J781" i="1" s="1"/>
  <c r="H782" i="1"/>
  <c r="H783" i="1"/>
  <c r="H784" i="1"/>
  <c r="J784" i="1" s="1"/>
  <c r="H785" i="1"/>
  <c r="H786" i="1"/>
  <c r="H787" i="1"/>
  <c r="J787" i="1" s="1"/>
  <c r="H788" i="1"/>
  <c r="H789" i="1"/>
  <c r="H790" i="1"/>
  <c r="H791" i="1"/>
  <c r="H792" i="1"/>
  <c r="H793" i="1"/>
  <c r="H794" i="1"/>
  <c r="H795" i="1"/>
  <c r="H796" i="1"/>
  <c r="J796" i="1" s="1"/>
  <c r="H797" i="1"/>
  <c r="J797" i="1" s="1"/>
  <c r="H798" i="1"/>
  <c r="J798" i="1" s="1"/>
  <c r="H799" i="1"/>
  <c r="H800" i="1"/>
  <c r="H801" i="1"/>
  <c r="H802" i="1"/>
  <c r="J802" i="1" s="1"/>
  <c r="H803" i="1"/>
  <c r="H804" i="1"/>
  <c r="H805" i="1"/>
  <c r="H806" i="1"/>
  <c r="H807" i="1"/>
  <c r="J807" i="1" s="1"/>
  <c r="H808" i="1"/>
  <c r="J808" i="1" s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J823" i="1" s="1"/>
  <c r="H824" i="1"/>
  <c r="H825" i="1"/>
  <c r="H826" i="1"/>
  <c r="J826" i="1" s="1"/>
  <c r="H827" i="1"/>
  <c r="H828" i="1"/>
  <c r="J828" i="1" s="1"/>
  <c r="H829" i="1"/>
  <c r="L826" i="1" l="1"/>
  <c r="L722" i="1"/>
  <c r="L570" i="1"/>
  <c r="L18" i="1"/>
  <c r="L753" i="1"/>
  <c r="L601" i="1"/>
  <c r="L553" i="1"/>
  <c r="L369" i="1"/>
  <c r="L297" i="1"/>
  <c r="L265" i="1"/>
  <c r="L89" i="1"/>
  <c r="L784" i="1"/>
  <c r="L752" i="1"/>
  <c r="L744" i="1"/>
  <c r="L712" i="1"/>
  <c r="L680" i="1"/>
  <c r="L672" i="1"/>
  <c r="L624" i="1"/>
  <c r="L608" i="1"/>
  <c r="L600" i="1"/>
  <c r="L584" i="1"/>
  <c r="L576" i="1"/>
  <c r="L560" i="1"/>
  <c r="L512" i="1"/>
  <c r="L472" i="1"/>
  <c r="L464" i="1"/>
  <c r="L432" i="1"/>
  <c r="L400" i="1"/>
  <c r="L392" i="1"/>
  <c r="L328" i="1"/>
  <c r="L320" i="1"/>
  <c r="L312" i="1"/>
  <c r="L296" i="1"/>
  <c r="L272" i="1"/>
  <c r="L264" i="1"/>
  <c r="L216" i="1"/>
  <c r="L136" i="1"/>
  <c r="L80" i="1"/>
  <c r="L72" i="1"/>
  <c r="L16" i="1"/>
  <c r="L8" i="1"/>
  <c r="L9" i="1"/>
  <c r="L808" i="1"/>
  <c r="L823" i="1"/>
  <c r="L807" i="1"/>
  <c r="L703" i="1"/>
  <c r="L671" i="1"/>
  <c r="L631" i="1"/>
  <c r="L591" i="1"/>
  <c r="L535" i="1"/>
  <c r="L503" i="1"/>
  <c r="L495" i="1"/>
  <c r="L479" i="1"/>
  <c r="L463" i="1"/>
  <c r="L439" i="1"/>
  <c r="L407" i="1"/>
  <c r="L359" i="1"/>
  <c r="L351" i="1"/>
  <c r="L327" i="1"/>
  <c r="L319" i="1"/>
  <c r="L311" i="1"/>
  <c r="L263" i="1"/>
  <c r="L247" i="1"/>
  <c r="L231" i="1"/>
  <c r="L215" i="1"/>
  <c r="L175" i="1"/>
  <c r="L143" i="1"/>
  <c r="L111" i="1"/>
  <c r="L79" i="1"/>
  <c r="L23" i="1"/>
  <c r="L7" i="1"/>
  <c r="L802" i="1"/>
  <c r="L538" i="1"/>
  <c r="L410" i="1"/>
  <c r="L362" i="1"/>
  <c r="L681" i="1"/>
  <c r="L361" i="1"/>
  <c r="L329" i="1"/>
  <c r="L281" i="1"/>
  <c r="L798" i="1"/>
  <c r="L766" i="1"/>
  <c r="L718" i="1"/>
  <c r="L694" i="1"/>
  <c r="L558" i="1"/>
  <c r="L518" i="1"/>
  <c r="L502" i="1"/>
  <c r="L494" i="1"/>
  <c r="L478" i="1"/>
  <c r="L462" i="1"/>
  <c r="L438" i="1"/>
  <c r="L414" i="1"/>
  <c r="L374" i="1"/>
  <c r="L358" i="1"/>
  <c r="L350" i="1"/>
  <c r="L302" i="1"/>
  <c r="L270" i="1"/>
  <c r="L262" i="1"/>
  <c r="L214" i="1"/>
  <c r="L198" i="1"/>
  <c r="L182" i="1"/>
  <c r="L174" i="1"/>
  <c r="L166" i="1"/>
  <c r="L22" i="1"/>
  <c r="L730" i="1"/>
  <c r="L338" i="1"/>
  <c r="L234" i="1"/>
  <c r="L729" i="1"/>
  <c r="L609" i="1"/>
  <c r="L401" i="1"/>
  <c r="L677" i="1"/>
  <c r="L637" i="1"/>
  <c r="L621" i="1"/>
  <c r="L549" i="1"/>
  <c r="L453" i="1"/>
  <c r="L445" i="1"/>
  <c r="L397" i="1"/>
  <c r="L381" i="1"/>
  <c r="L373" i="1"/>
  <c r="L333" i="1"/>
  <c r="L309" i="1"/>
  <c r="L245" i="1"/>
  <c r="L237" i="1"/>
  <c r="L229" i="1"/>
  <c r="L205" i="1"/>
  <c r="L197" i="1"/>
  <c r="L157" i="1"/>
  <c r="L141" i="1"/>
  <c r="L778" i="1"/>
  <c r="L610" i="1"/>
  <c r="L466" i="1"/>
  <c r="L370" i="1"/>
  <c r="L266" i="1"/>
  <c r="L226" i="1"/>
  <c r="L537" i="1"/>
  <c r="L473" i="1"/>
  <c r="L433" i="1"/>
  <c r="L257" i="1"/>
  <c r="L209" i="1"/>
  <c r="L185" i="1"/>
  <c r="L797" i="1"/>
  <c r="L757" i="1"/>
  <c r="L749" i="1"/>
  <c r="L828" i="1"/>
  <c r="L772" i="1"/>
  <c r="L740" i="1"/>
  <c r="L716" i="1"/>
  <c r="L692" i="1"/>
  <c r="L588" i="1"/>
  <c r="L508" i="1"/>
  <c r="L468" i="1"/>
  <c r="L452" i="1"/>
  <c r="L412" i="1"/>
  <c r="L380" i="1"/>
  <c r="L308" i="1"/>
  <c r="L276" i="1"/>
  <c r="L268" i="1"/>
  <c r="L236" i="1"/>
  <c r="L228" i="1"/>
  <c r="L204" i="1"/>
  <c r="L196" i="1"/>
  <c r="L164" i="1"/>
  <c r="L116" i="1"/>
  <c r="L100" i="1"/>
  <c r="L76" i="1"/>
  <c r="L746" i="1"/>
  <c r="L682" i="1"/>
  <c r="L458" i="1"/>
  <c r="L426" i="1"/>
  <c r="L354" i="1"/>
  <c r="L298" i="1"/>
  <c r="L258" i="1"/>
  <c r="L713" i="1"/>
  <c r="L633" i="1"/>
  <c r="L569" i="1"/>
  <c r="L457" i="1"/>
  <c r="L137" i="1"/>
  <c r="L787" i="1"/>
  <c r="L707" i="1"/>
  <c r="L587" i="1"/>
  <c r="L555" i="1"/>
  <c r="L547" i="1"/>
  <c r="L531" i="1"/>
  <c r="L507" i="1"/>
  <c r="L451" i="1"/>
  <c r="L443" i="1"/>
  <c r="L419" i="1"/>
  <c r="L395" i="1"/>
  <c r="L363" i="1"/>
  <c r="L355" i="1"/>
  <c r="L339" i="1"/>
  <c r="L323" i="1"/>
  <c r="L299" i="1"/>
  <c r="L291" i="1"/>
  <c r="L267" i="1"/>
  <c r="L195" i="1"/>
  <c r="L179" i="1"/>
  <c r="L171" i="1"/>
  <c r="L155" i="1"/>
  <c r="L107" i="1"/>
  <c r="L91" i="1"/>
  <c r="L83" i="1"/>
  <c r="L602" i="1"/>
  <c r="L735" i="1"/>
  <c r="L559" i="1"/>
  <c r="L534" i="1"/>
  <c r="L781" i="1"/>
  <c r="L796" i="1"/>
  <c r="L756" i="1"/>
  <c r="L708" i="1"/>
  <c r="K10" i="2"/>
  <c r="I12" i="2"/>
  <c r="C10" i="2" s="1"/>
  <c r="K8" i="2"/>
  <c r="G12" i="2"/>
  <c r="V40" i="2" l="1"/>
  <c r="W40" i="2" s="1"/>
  <c r="V50" i="2"/>
  <c r="W50" i="2" s="1"/>
  <c r="V18" i="2"/>
  <c r="W18" i="2" s="1"/>
  <c r="V17" i="2"/>
  <c r="W17" i="2" s="1"/>
  <c r="V25" i="2"/>
  <c r="W25" i="2" s="1"/>
  <c r="V19" i="2"/>
  <c r="W19" i="2" s="1"/>
  <c r="V39" i="2"/>
  <c r="W39" i="2" s="1"/>
  <c r="AB18" i="2" s="1"/>
  <c r="V38" i="2"/>
  <c r="W38" i="2" s="1"/>
  <c r="V33" i="2"/>
  <c r="W33" i="2" s="1"/>
  <c r="V27" i="2"/>
  <c r="W27" i="2" s="1"/>
  <c r="AB17" i="2" s="1"/>
  <c r="V21" i="2"/>
  <c r="W21" i="2" s="1"/>
  <c r="V46" i="2"/>
  <c r="W46" i="2" s="1"/>
  <c r="V15" i="2"/>
  <c r="W15" i="2" s="1"/>
  <c r="AB16" i="2" s="1"/>
  <c r="V43" i="2"/>
  <c r="W43" i="2" s="1"/>
  <c r="V29" i="2"/>
  <c r="W29" i="2" s="1"/>
  <c r="V23" i="2"/>
  <c r="W23" i="2" s="1"/>
  <c r="V41" i="2"/>
  <c r="W41" i="2" s="1"/>
  <c r="V24" i="2"/>
  <c r="W24" i="2" s="1"/>
  <c r="V49" i="2"/>
  <c r="W49" i="2" s="1"/>
  <c r="V51" i="2"/>
  <c r="W51" i="2" s="1"/>
  <c r="V37" i="2"/>
  <c r="W37" i="2" s="1"/>
  <c r="V47" i="2"/>
  <c r="W47" i="2" s="1"/>
  <c r="V32" i="2"/>
  <c r="W32" i="2" s="1"/>
  <c r="V26" i="2"/>
  <c r="W26" i="2" s="1"/>
  <c r="V20" i="2"/>
  <c r="W20" i="2" s="1"/>
  <c r="V45" i="2"/>
  <c r="W45" i="2" s="1"/>
  <c r="V35" i="2"/>
  <c r="W35" i="2" s="1"/>
  <c r="V30" i="2"/>
  <c r="W30" i="2" s="1"/>
  <c r="V34" i="2"/>
  <c r="W34" i="2" s="1"/>
  <c r="V28" i="2"/>
  <c r="W28" i="2" s="1"/>
  <c r="V31" i="2"/>
  <c r="W31" i="2" s="1"/>
  <c r="V16" i="2"/>
  <c r="W16" i="2" s="1"/>
  <c r="V44" i="2"/>
  <c r="W44" i="2" s="1"/>
  <c r="V48" i="2"/>
  <c r="W48" i="2" s="1"/>
  <c r="V42" i="2"/>
  <c r="W42" i="2" s="1"/>
  <c r="V36" i="2"/>
  <c r="W36" i="2" s="1"/>
  <c r="V22" i="2"/>
  <c r="W22" i="2" s="1"/>
  <c r="K12" i="2"/>
  <c r="C8" i="2"/>
  <c r="AA19" i="2" l="1"/>
  <c r="AA16" i="2"/>
  <c r="AC16" i="2" s="1"/>
  <c r="AA18" i="2"/>
  <c r="AC18" i="2" s="1"/>
  <c r="AB19" i="2"/>
  <c r="AA17" i="2"/>
  <c r="AC17" i="2" s="1"/>
  <c r="AC19" i="2" l="1"/>
</calcChain>
</file>

<file path=xl/sharedStrings.xml><?xml version="1.0" encoding="utf-8"?>
<sst xmlns="http://schemas.openxmlformats.org/spreadsheetml/2006/main" count="4197" uniqueCount="910">
  <si>
    <t>Walid Abdel Hafez Annab</t>
  </si>
  <si>
    <t>Ahmed Khaled Qassem Ababneh</t>
  </si>
  <si>
    <t>Banner Ahmed Attia Al-Taweel</t>
  </si>
  <si>
    <t>Muhammad Yahya Muhammad al-Ghazawi</t>
  </si>
  <si>
    <t>The fathers of Jamal Muhammad Al-Sharafat</t>
  </si>
  <si>
    <t>Shahd Ahmed Jaafar Khreisat</t>
  </si>
  <si>
    <t>Mays Hilal Hamdan Muhaisen</t>
  </si>
  <si>
    <t>Iman Farhan Attia Al-Ghazawi</t>
  </si>
  <si>
    <t>Zeina Yaqoub Ahmed Miqdadi</t>
  </si>
  <si>
    <t>Moaz Abdul Majeed Mahmoud Momani Al-Asha</t>
  </si>
  <si>
    <t>Ahmed Ayman Mohamed Rashid</t>
  </si>
  <si>
    <t>Mahmoud Suleiman Mohamed Sobh</t>
  </si>
  <si>
    <t>Bakr Samir Mahmoud Qazak</t>
  </si>
  <si>
    <t>Youssef Abdel Fattah Hassan Al Khalili Atta</t>
  </si>
  <si>
    <t>Sally Suleiman Abdulaziz Bani</t>
  </si>
  <si>
    <t>Mayada Ezzat Ibrahim Al Hamid</t>
  </si>
  <si>
    <t>Mays Mashhour Ahmadi Mustafa</t>
  </si>
  <si>
    <t>Ehab Medhat Mohamed Bataiha</t>
  </si>
  <si>
    <t>Yamama Yahya Mustafa al-Momani</t>
  </si>
  <si>
    <t>Aseel Abdullah Suleiman Al Rousan</t>
  </si>
  <si>
    <t>Shaima Ezzat beautiful doing</t>
  </si>
  <si>
    <t>Hadeel Munir Saleh Al-Qais</t>
  </si>
  <si>
    <t>Omar Hosni Jassem Mousli</t>
  </si>
  <si>
    <t>Sarah Jamal Suleiman Al-Jumaili</t>
  </si>
  <si>
    <t>Fatima Bassam Abdullah Al-Issa</t>
  </si>
  <si>
    <t>Waseem Imad Salama Obeidat</t>
  </si>
  <si>
    <t>Zubaydah Muhammad Ahmad Al-Rashdan</t>
  </si>
  <si>
    <t>In front of him is Adel Hamad Al-Smadi Khasawneh</t>
  </si>
  <si>
    <t>Hassan Haitham Mustafa Allah Zoubi</t>
  </si>
  <si>
    <t>Meet Mahmoud Deif Falah</t>
  </si>
  <si>
    <t>Areej Ayman Zuhair Fannie El Din</t>
  </si>
  <si>
    <t>Omar Ahmed Ali Saad</t>
  </si>
  <si>
    <t>Wassan Tahsin Salim Ali</t>
  </si>
  <si>
    <t>Abdul Karim Hani Theeb Al Saqar</t>
  </si>
  <si>
    <t>Nour Muhammad Muhammad Azzam Shaqla</t>
  </si>
  <si>
    <t>Maher Ali Abdel Fattah Al-Biladi</t>
  </si>
  <si>
    <t>Islam Hamdi Abdullah</t>
  </si>
  <si>
    <t>Doaa Naim Dhaif Al-Shalabi</t>
  </si>
  <si>
    <t>Aya Abdullah Abdul Bari Awashra Abu Hamad</t>
  </si>
  <si>
    <t>Safi Abdul Latif Ahmed Al-Faraj is my soul</t>
  </si>
  <si>
    <t>Basma Ali Rafa Mohammed Irsheed</t>
  </si>
  <si>
    <t>Maha Saud Abdullah Bani</t>
  </si>
  <si>
    <t>Hala Rouhi Abdel Halim Kanaan</t>
  </si>
  <si>
    <t>Mohamed Mounir Ahmed Al-Raqb</t>
  </si>
  <si>
    <t>Raghad Saeed Ahmed Al-Hassan</t>
  </si>
  <si>
    <t>Dana Youssef Bakhit Ferdous</t>
  </si>
  <si>
    <t>Heba Judea Abdul Karim, in turn, Shakhddam</t>
  </si>
  <si>
    <t>Rahaf Akram Ahmed Obaidat Abu</t>
  </si>
  <si>
    <t>Sajida Magdy Abdelaziz Sobhi</t>
  </si>
  <si>
    <t>Rania Hussein Mohammed Al-Rashed Sharire</t>
  </si>
  <si>
    <t>Hadeel Amjad Ali Musa</t>
  </si>
  <si>
    <t>Alaa Abdullah Jamal Al-Ani Al-Daoud</t>
  </si>
  <si>
    <t>The affliction of Muhammad Rashid Musa</t>
  </si>
  <si>
    <t>Heba Mazen Shukri Al-Saqqa</t>
  </si>
  <si>
    <t>Sodad Mohamed Barakat Suleiman</t>
  </si>
  <si>
    <t>Abdul Hakim Zuhair Mohammed Al Sobh</t>
  </si>
  <si>
    <t>Barakat Khalil Saeed Al-Salihi Badhan Irsheed</t>
  </si>
  <si>
    <t>Farah Munther Abdul Rahman Afana Mohsen</t>
  </si>
  <si>
    <t>Yazid Muhammad Muhammad Irsheed</t>
  </si>
  <si>
    <t>Amjad Walid Badhan Al-Bakkar</t>
  </si>
  <si>
    <t>Mohamed Mohsen Mohamed Beshara</t>
  </si>
  <si>
    <t>Yahya Ayman Mahmoud Al Shalakhti</t>
  </si>
  <si>
    <t>Lujain Nasser Mohammed Al-Naqrash</t>
  </si>
  <si>
    <t>Lina Haitham Hassan Abulawy</t>
  </si>
  <si>
    <t>Majd Ismail Sebti Fares</t>
  </si>
  <si>
    <t>Yazid Khalil Faris</t>
  </si>
  <si>
    <t>Ahmed Farid Faris Murad</t>
  </si>
  <si>
    <t>Muhammad Kamel Munir Al-Abeni</t>
  </si>
  <si>
    <t>Muhammad Wael Muhammad Al-Shabaan</t>
  </si>
  <si>
    <t>Ahmed Ahmed Musa narrative</t>
  </si>
  <si>
    <t>Muhammad Aniazi Ali Saeed</t>
  </si>
  <si>
    <t>Sarah Thani Ali Al-Masaeed</t>
  </si>
  <si>
    <t>Wafaa Azmi Rafa Issa</t>
  </si>
  <si>
    <t>Shahd Hashem Othman Al-Qudah Al-Hourani</t>
  </si>
  <si>
    <t>Shahd Abdulkarim Ali Sami</t>
  </si>
  <si>
    <t>King Atif El Din Saki</t>
  </si>
  <si>
    <t>Tasneem Sharaf Mohamed Diab</t>
  </si>
  <si>
    <t>Afnan Laith Khair</t>
  </si>
  <si>
    <t>Awrad Muhammad Al-Mahmoud Al-Abeni Anakarh</t>
  </si>
  <si>
    <t>Lama Emad Mohamed Hassan Jaber</t>
  </si>
  <si>
    <t>Rawan Moatasem Al-Din Khaled</t>
  </si>
  <si>
    <t>Muhannad Salah Muhammad Al-Khatib</t>
  </si>
  <si>
    <t>Adnan Yassin Al-Nimr weighs</t>
  </si>
  <si>
    <t>Talal Muhammad Adham Omar</t>
  </si>
  <si>
    <t>Osama Faris Mohamed Joby</t>
  </si>
  <si>
    <t>Adham Awad Nasr Tashtoush</t>
  </si>
  <si>
    <t>Muhammad Al-Din Musa Al-Aishawy</t>
  </si>
  <si>
    <t>Majd Ghassan Mahmoud Al-Hamdan</t>
  </si>
  <si>
    <t>Amr Gamal Mohamed El Sharman</t>
  </si>
  <si>
    <t>Abdulwahab Firas Mohammed al-Houthi</t>
  </si>
  <si>
    <t>Majd Ali Abdullah Abu Ghali Eid</t>
  </si>
  <si>
    <t>Wafa Abdullah Abdul Qadir Abu</t>
  </si>
  <si>
    <t>Muhammad Jamal Hassan, the noble surgeon, Hussein</t>
  </si>
  <si>
    <t>Mohamed Hakam Mahmoud Abdel Haj</t>
  </si>
  <si>
    <t>Mohamed Omar Mahmoud Yassin</t>
  </si>
  <si>
    <t>Moaz Mazen Rahman Khamis</t>
  </si>
  <si>
    <t>Ali Abdel Ismail Al-Moaqer</t>
  </si>
  <si>
    <t>Ahmed Radwan Khalif Mohsen</t>
  </si>
  <si>
    <t>Fun Hassan Munther Al Jamous</t>
  </si>
  <si>
    <t>Muhammad Al-Majid Jabr Al-Halawani</t>
  </si>
  <si>
    <t>Abdul Muhammed Abdul-Baqi Zughayer</t>
  </si>
  <si>
    <t>Abdullah Muhammad Ghazwan Zughayer</t>
  </si>
  <si>
    <t>Mazen Karim Ajam Al-Draiseh</t>
  </si>
  <si>
    <t>Saba Khaled Ali Al-Nimri</t>
  </si>
  <si>
    <t>Tariq Muhammad Adel Al-Hasanat</t>
  </si>
  <si>
    <t>Murad Ziyad Abdel Wahab Saadeh Al Hawamdeh</t>
  </si>
  <si>
    <t>Lina Yahya Mustafa Al-Fattah</t>
  </si>
  <si>
    <t>Zakaria Salem Abed Arabiyat</t>
  </si>
  <si>
    <t>Basil Mahmoud Mahmoud Malkawi Abu Qudais</t>
  </si>
  <si>
    <t>Dania Younes Ali Ahmed</t>
  </si>
  <si>
    <t>Mahmoud Hussein Khair Shanak</t>
  </si>
  <si>
    <t>Safwan Muhammad Muhammad Al-Shawaqfeh</t>
  </si>
  <si>
    <t>Ahmed Gamal Mahmoud Al-Duwairi</t>
  </si>
  <si>
    <t>Ahmed Zuhair Khalaf Daradkeh</t>
  </si>
  <si>
    <t>Raneem Ali Mahmoud Alwa</t>
  </si>
  <si>
    <t>Wajeeh Muhammad Al-Natour Atta's statement</t>
  </si>
  <si>
    <t>Ghaida Hisham Radwan Bani</t>
  </si>
  <si>
    <t>Sarah Mansour Mohammed Al-Admat</t>
  </si>
  <si>
    <t>Rawan Youssef Hussein Ababneh</t>
  </si>
  <si>
    <t>Jinan Abdul Rahim Hussein Jarrah</t>
  </si>
  <si>
    <t>Namir Muhammad Mufleh Al-Hadar</t>
  </si>
  <si>
    <t>Abdul Rahman Muhammad Ali Rabie Al-Masdi</t>
  </si>
  <si>
    <t>Abdullah Hamid Hajj Wasfi</t>
  </si>
  <si>
    <t>Nour Mustafa Al-Khair Al-Rifai Al-Ajlouni</t>
  </si>
  <si>
    <t>Nour Ahmed Abdel Latif Saeed</t>
  </si>
  <si>
    <t>Wasfi Wajeeh Muhammad Al-Radaydah</t>
  </si>
  <si>
    <t>Ahmed Abdel Salam Ahmed Al-Qawaqneh</t>
  </si>
  <si>
    <t>Batoul Walid Mohammed Al Zoubi</t>
  </si>
  <si>
    <t>Muhammad Osama Younes Omar</t>
  </si>
  <si>
    <t>Altruism of Khaled Omar Al-Qaoud</t>
  </si>
  <si>
    <t>Mohamed Hosni Mahmoud Alawneh</t>
  </si>
  <si>
    <t>Ahmed Khaled Abdel Qader Al-Ezzah</t>
  </si>
  <si>
    <t>Ahmed Khaled Abdullah Allah</t>
  </si>
  <si>
    <t>Hossam Nouman Abd</t>
  </si>
  <si>
    <t>Khaled Musa Al-Rifai Atassi Mansour</t>
  </si>
  <si>
    <t>Ayman Yahya Ghalib Ahmed</t>
  </si>
  <si>
    <t>Zakaria Mohamed Sabry Mustafa Amayreh</t>
  </si>
  <si>
    <t>Abdel Wahed El Din Mohamed Abu Shakra ابو</t>
  </si>
  <si>
    <t>Mohi Sami Muhammad Al-Alwani Bakr</t>
  </si>
  <si>
    <t>Ayas Nabil Jaber Bani</t>
  </si>
  <si>
    <t>Khaled Muhannad Ali Al-Jaghimi</t>
  </si>
  <si>
    <t>Azhar Rasmi Muhammad Hanifat</t>
  </si>
  <si>
    <t>Alaa Saeed Musa Merhi</t>
  </si>
  <si>
    <t>Omar Muhammed's statement</t>
  </si>
  <si>
    <t>Lynn Bassam Rashid Al Zoubi</t>
  </si>
  <si>
    <t>Haitham Khaled Falah Issa</t>
  </si>
  <si>
    <t>Sobhia Ibrahim Faris Ibrahim</t>
  </si>
  <si>
    <t>Tariq Muhammad Yunus Alami</t>
  </si>
  <si>
    <t>Fares Bassam Muhammad Hayajneh Batayneh</t>
  </si>
  <si>
    <t>Aya Ahmed Ahmed El Din</t>
  </si>
  <si>
    <t>Majed Wael Mohy Obeidat</t>
  </si>
  <si>
    <t>Aseel Ziyad Mohammed Al-Fadil</t>
  </si>
  <si>
    <t>Abdullah Yassin Mohammed Al-Ghamdi</t>
  </si>
  <si>
    <t>Ahmed Abdul Rahman Musaed Al Smadi Iftiha</t>
  </si>
  <si>
    <t>Fatima Salem Ibrahim Zaki</t>
  </si>
  <si>
    <t>Assistant Hussein Ahmed Al-Omari</t>
  </si>
  <si>
    <t>Sohaib Fakhry Hussein Rabadi Mustafa</t>
  </si>
  <si>
    <t>Amira Naseem Salti Abu</t>
  </si>
  <si>
    <t>Ahmed Amjad Ahmed Hatamleh</t>
  </si>
  <si>
    <t>Issa Ibrahim Ghazi Abyanyan Abudlou</t>
  </si>
  <si>
    <t>Muhammad Hani Suleiman Ali</t>
  </si>
  <si>
    <t>Lama Ahmed Ali Sayegh</t>
  </si>
  <si>
    <t>Doaa Muhammad Muhammad Al-Saafin</t>
  </si>
  <si>
    <t>Tasneem Hassan Amer</t>
  </si>
  <si>
    <t>Iman Nasser Khadra Jdetawi</t>
  </si>
  <si>
    <t>Afaf bin Mohammed Al-Omari Hamad</t>
  </si>
  <si>
    <t>Tariq Hussein Hani Bani Al-Alimi</t>
  </si>
  <si>
    <t>Dana Bashar Mahmoud Batayneh Al Hamid</t>
  </si>
  <si>
    <t>Esraa Issa Mahmoud Abdel Melhem</t>
  </si>
  <si>
    <t>Muayyad Muhammad Abdul Rahman Al-Ghamdi Bani</t>
  </si>
  <si>
    <t>Lara Ahmed Misfer Al-Qader</t>
  </si>
  <si>
    <t>Wafaa Hamed Abdel Youssef</t>
  </si>
  <si>
    <t>Misfer Khaled Mounir Ababneh</t>
  </si>
  <si>
    <t>Rasha Ibrahim Ahmed Abulhuda Olayan</t>
  </si>
  <si>
    <t>Juman Abdel Fattah Ahmed Hassan</t>
  </si>
  <si>
    <t>Esraa Ammar Mohamed Atoum</t>
  </si>
  <si>
    <t>Sirine Al Reem Mahmoud Mubarak Al Namarneh</t>
  </si>
  <si>
    <t>Mays Ali Mohamed Said</t>
  </si>
  <si>
    <t>Balqis Barakat Mohammed Sarhan</t>
  </si>
  <si>
    <t>Ola Ibrahim Muhammad Al-Rawash</t>
  </si>
  <si>
    <t>Nada Abdel Karim Mohamed Azar</t>
  </si>
  <si>
    <t>Dareen Zakaria Farhan Al-Zaghoul</t>
  </si>
  <si>
    <t>Saja Ghazi Abdul Karim Miqdadi</t>
  </si>
  <si>
    <t>Suad Walid Muhammad Al-Shatnawy</t>
  </si>
  <si>
    <t>Ahmed Ahmed Abdel Hafeez Al-Khamaiseh</t>
  </si>
  <si>
    <t>Statement by Nidal Ruwaili Al-Hammoury</t>
  </si>
  <si>
    <t>Tariq Riyad Muhammad Al-Khatib</t>
  </si>
  <si>
    <t>Louay Qassem Saleh Al Momani</t>
  </si>
  <si>
    <t>Rahaf Radi Ahmed Al-Hourani Fahmawi</t>
  </si>
  <si>
    <t>Amal Mohamed Mahmoud Allah محمود</t>
  </si>
  <si>
    <t>Areej Marwan Abed Bouananeh</t>
  </si>
  <si>
    <t>Doaa Ibrahim Muhammad Ahmaidan</t>
  </si>
  <si>
    <t>Hashem Abdel Baset Khalaf Ahmed</t>
  </si>
  <si>
    <t>Luna Issam Akram Al-Rashdan</t>
  </si>
  <si>
    <t>Fatima Imran Ali Kulaib</t>
  </si>
  <si>
    <t>Rond Ahmed Youssef Al-Mughayrah</t>
  </si>
  <si>
    <t>Rand Sultan Nayef Al-Barakat</t>
  </si>
  <si>
    <t>Islam Maan Ahmed Msameh</t>
  </si>
  <si>
    <t>Rand Salem Muhammad Matalqa</t>
  </si>
  <si>
    <t>Nour Youssef Ibrahim Abu Ghanmi</t>
  </si>
  <si>
    <t>Alaa Abdul Rahman Abdul Hafez Al-Draiseh</t>
  </si>
  <si>
    <t>Batoul Khaled Khalaf Enab</t>
  </si>
  <si>
    <t>Hisham Qassem Al-Dali's banner</t>
  </si>
  <si>
    <t>Lina Ahmed Samih Hamdan</t>
  </si>
  <si>
    <t>Muhammad Nidal Yousef Al-Shobaki</t>
  </si>
  <si>
    <t>Haneen Youssef Ahmed Al-Borai</t>
  </si>
  <si>
    <t>Maryam Ali Abdulrahman Al-Arararah</t>
  </si>
  <si>
    <t>Farah Khamis Muhammad Maadi Najm</t>
  </si>
  <si>
    <t>Why Khaled Hassan Ahmed</t>
  </si>
  <si>
    <t>The innocence of Nabil El-Din</t>
  </si>
  <si>
    <t>Majd Salah Mohammed Jawarneh</t>
  </si>
  <si>
    <t>Somaya Ghassan Suleiman Qaid</t>
  </si>
  <si>
    <t>Bassam Ahmed Al-Majli sacrificed</t>
  </si>
  <si>
    <t>Rahaf Yahya Abd Rabbo, officer Fayyad</t>
  </si>
  <si>
    <t>Yasmine Ahmed Mohamed Bani</t>
  </si>
  <si>
    <t>Heba Talal Qassem Al-Dali</t>
  </si>
  <si>
    <t>Ghadeer Khader Sameeh Tawalbeh</t>
  </si>
  <si>
    <t>Alaa Nidal Mahmoud Al-Jayousi Zaid</t>
  </si>
  <si>
    <t>Haneen Arab Talib Abu</t>
  </si>
  <si>
    <t>Ahmed Omar Hassan Gharaibeh</t>
  </si>
  <si>
    <t>The piety of Sufyan Suleiman Araj</t>
  </si>
  <si>
    <t>Sarah Fawzy Khaled Ananza Hani</t>
  </si>
  <si>
    <t>Dreams of Amjad Mahmoud Bani</t>
  </si>
  <si>
    <t>Sarah Wael Mohamed the customer</t>
  </si>
  <si>
    <t>Randa Imad Falah Arar</t>
  </si>
  <si>
    <t>Samah Muhammed Saeed Abu Salih Al-Abdullah</t>
  </si>
  <si>
    <t>Rahaf Bassam Selim Mustafa</t>
  </si>
  <si>
    <t>Parents of Marwan Rizk Karmi</t>
  </si>
  <si>
    <t>Rania El Din Nabih Aboudia Ghalioun</t>
  </si>
  <si>
    <t>Emad Sinan Ibrahim Abu</t>
  </si>
  <si>
    <t>Diala Ahmed Suleiman the officer</t>
  </si>
  <si>
    <t>Dina Tayseer Muhammad Othman</t>
  </si>
  <si>
    <t>Alaa Talal Ezzat Al Rawashdeh</t>
  </si>
  <si>
    <t>Ghadeer Ahmed Barakat Al-Mukhademah</t>
  </si>
  <si>
    <t>Aseel Muhaisin Ahmed Al-Falah</t>
  </si>
  <si>
    <t>Memory of Omar Suleiman Barakat</t>
  </si>
  <si>
    <t>Taima Alyan Jabr Al-Ferjani</t>
  </si>
  <si>
    <t>Muhammad Saeed Ali Al-Jeddi</t>
  </si>
  <si>
    <t>Loujain Hussein Ali Fariwan</t>
  </si>
  <si>
    <t>Batoul Qassem Mahmoud Al-Daqqa</t>
  </si>
  <si>
    <t>Ghaith Ahmed Asaad Al-Barqawi</t>
  </si>
  <si>
    <t>Raghad Fayez Mahmoud Neanaah</t>
  </si>
  <si>
    <t>Rahaf Hassan Ahmed Marashdah Al-Bukhari</t>
  </si>
  <si>
    <t>Heba Saleh Muhammad Muhammad</t>
  </si>
  <si>
    <t>Donia Youssef El Din The Great Hamdan</t>
  </si>
  <si>
    <t>Esraa Bahaa Akleh Asaad Al-Azzameh</t>
  </si>
  <si>
    <t>Jude Mohamed Said Abu Flian</t>
  </si>
  <si>
    <t>Yasmine Mohamed Odeh Alshaabi</t>
  </si>
  <si>
    <t>Ola Eid Ahmed Al-Radaydah</t>
  </si>
  <si>
    <t>The prostration of Qassem Khaled Ghanem</t>
  </si>
  <si>
    <t>Diala Mahmoud Mostafa Tadros</t>
  </si>
  <si>
    <t>May Said Saleh Saleh</t>
  </si>
  <si>
    <t>Yasmine Farouk Nimr Al Jarrouh</t>
  </si>
  <si>
    <t>Saleh Ali Mahmoud Al-Quraan Al-Homsi</t>
  </si>
  <si>
    <t>Razan Muhammad Musa Wajih</t>
  </si>
  <si>
    <t>Sally Mohsen Mohamed Mansi</t>
  </si>
  <si>
    <t>Kholoud Abdul Hadi Ali for his son</t>
  </si>
  <si>
    <t>Samira Mahmoud Ali Batarneh</t>
  </si>
  <si>
    <t>Maria Suleiman Diab Al Natour</t>
  </si>
  <si>
    <t>Maria Abdul Rahman Lotfi Kilani</t>
  </si>
  <si>
    <t>Shahd Imad Issa Al-Khatib</t>
  </si>
  <si>
    <t>Muhammad Wajih Yusuf Hussain</t>
  </si>
  <si>
    <t>Batoul Khaled Shehdeh Al-Bawaneh</t>
  </si>
  <si>
    <t>Visions of Abdullah Nawaf Sakharina</t>
  </si>
  <si>
    <t>Rana Khaled Selim Badran</t>
  </si>
  <si>
    <t>Ruqayya Mohammed Hassan Al Momani</t>
  </si>
  <si>
    <t>Youssef Badran Abdulaziz Odat</t>
  </si>
  <si>
    <t>Rahaf Wasel Suleiman Shobaki</t>
  </si>
  <si>
    <t>Abdulaziz Mohammed Helmy Al Matalqa</t>
  </si>
  <si>
    <t>Nizar Mofeed Mustafa Al Natour</t>
  </si>
  <si>
    <t>Sarah Khalil Lotfi Al-Matari</t>
  </si>
  <si>
    <t>Shaden Emad Mostafa Hamadat</t>
  </si>
  <si>
    <t>Muhammad Darwish Hassan Al-Ghandour the meme</t>
  </si>
  <si>
    <t>Mustafa Abdulkarim Abdullah Al-Karim</t>
  </si>
  <si>
    <t>The conclusion of Ali Abed Khashrom</t>
  </si>
  <si>
    <t>The visions of Jamal Omar Dalqmouni</t>
  </si>
  <si>
    <t>Hadeel Tayseer Mahmoud Al-Shibli</t>
  </si>
  <si>
    <t>Angel Atef Mahmoud Al-Titi</t>
  </si>
  <si>
    <t>The vision of Raed Abdulaziz Al-Zubaidi</t>
  </si>
  <si>
    <t>Mahmoud Abdel Karim Mahmoud Al-Saqqaf</t>
  </si>
  <si>
    <t>Areej Zaid Mutahar Abd Al-Wahed Al-Zoubi</t>
  </si>
  <si>
    <t>Yasmine Walid Fares El Sharman</t>
  </si>
  <si>
    <t>Kholoud Faour Ismail Obaid</t>
  </si>
  <si>
    <t>Malak Yaqoub Ahmed Aliwa Obeidat</t>
  </si>
  <si>
    <t>Abdullah Mohammed Mohammed Mahmoud</t>
  </si>
  <si>
    <t>Lara Yasser Al Karim Katamesh</t>
  </si>
  <si>
    <t>Fida Abdul Rahman Sbeihat</t>
  </si>
  <si>
    <t>Aseel Allan Mohamed Salem</t>
  </si>
  <si>
    <t>Rahaf Muflih Sharif Hegazy Abbah</t>
  </si>
  <si>
    <t>Raneem Mohammed Kamel Abu Saeed</t>
  </si>
  <si>
    <t>Sarah Fawaz Nadim Al-Karim</t>
  </si>
  <si>
    <t>Yasmine Nidal Abdel Ahmed Hani</t>
  </si>
  <si>
    <t>Ahmed Ahmed Khalaf Bani Kharbat</t>
  </si>
  <si>
    <t>Ayham Majed Hussein Tahseen)</t>
  </si>
  <si>
    <t>Zaid Sharif (Hussein Obeidat)</t>
  </si>
  <si>
    <t>Mohamed Mohamed Sameh Al-Sahlain</t>
  </si>
  <si>
    <t>Balqis Sufyan Hamad Sawafta</t>
  </si>
  <si>
    <t>Rawan Ahmed Saeed Akilat</t>
  </si>
  <si>
    <t>Alaa Sayel Mohammed Al-Ashqar</t>
  </si>
  <si>
    <t>Walaa Akef Farid Sammour</t>
  </si>
  <si>
    <t>Omar Haitham Farouk Melhem</t>
  </si>
  <si>
    <t>Sahar Nahi Muhammad Al-Kitab Khalidi</t>
  </si>
  <si>
    <t>Farouk Yahya Mohamed Helmy</t>
  </si>
  <si>
    <t>Muhammad Ali Naji Al-Zoubi</t>
  </si>
  <si>
    <t>Tariq Al-Huda Nawaf Al-Dweik is a warrior</t>
  </si>
  <si>
    <t>Nour Musa Mahmoud Abu</t>
  </si>
  <si>
    <t>Basil Aouni Mohamed Hawari</t>
  </si>
  <si>
    <t>Yamen Ahmed Hamdan Fawair</t>
  </si>
  <si>
    <t>Islam Samir Muhammad Al-Omari</t>
  </si>
  <si>
    <t>Shaima Hussein Ahmed Al-Qudah</t>
  </si>
  <si>
    <t>Ibrahim Ibrahim Hassan Al-Bishrat</t>
  </si>
  <si>
    <t>Batoul Ahmed Abdel Hamid Ghanem</t>
  </si>
  <si>
    <t>Raseel Zakaria Muhammad Al-Azzam Azzam</t>
  </si>
  <si>
    <t>Alaa Amin Ibrahim Fayez</t>
  </si>
  <si>
    <t>Nour Nidal Muhammad Namarneh</t>
  </si>
  <si>
    <t>Hamza Al-Haq Mahmoud Al-Wahhat</t>
  </si>
  <si>
    <t>Saif Ismail Muhammad Daqduq</t>
  </si>
  <si>
    <t>Ammar Akef on the valley</t>
  </si>
  <si>
    <t>Moamen Adnan Ali Obeidat</t>
  </si>
  <si>
    <t>Muhammad Ghazi Suleiman Nayfeh</t>
  </si>
  <si>
    <t>Yazan Adnan Abdul Rahman Al-Qarnawi</t>
  </si>
  <si>
    <t>Mohamed Abdel Karim Mahmoud Al-Nuaimat</t>
  </si>
  <si>
    <t>Omar Younes Mohamed Obeidat</t>
  </si>
  <si>
    <t>Fouad Raja Sameh Derbas</t>
  </si>
  <si>
    <t>Moataz Sufyan Refaat Al-Fayoumi</t>
  </si>
  <si>
    <t>Rawan Ghassan Abdullah Al Olayat</t>
  </si>
  <si>
    <t>Rawan Saleh Hamad Al-Amoush Zuaiter</t>
  </si>
  <si>
    <t>Ghaith Raed Hussein Khaled Al-Ful</t>
  </si>
  <si>
    <t>Osama Faisal Al-Hadi Abu</t>
  </si>
  <si>
    <t>Alaa Abdel Qader Al Hajji</t>
  </si>
  <si>
    <t>Khaled Suleiman Alyan Baalaw</t>
  </si>
  <si>
    <t>Abdul Qadir Akram Alyan Obeidat Abu Zayda</t>
  </si>
  <si>
    <t>Dima Khalaf Mansour Youssef</t>
  </si>
  <si>
    <t>Ghada Talal Al-Din Al-Amoush Rabaa</t>
  </si>
  <si>
    <t>Mansour Alaa Ali Al-Qadir</t>
  </si>
  <si>
    <t>Saja Khalif Abdel Azam</t>
  </si>
  <si>
    <t>Nassima Muwaffaq Barakat Hamad Al-Lahham</t>
  </si>
  <si>
    <t>The tunes of Yassin Khaled Diab Youssef</t>
  </si>
  <si>
    <t>Ahmed Riyad El-Din Youssef</t>
  </si>
  <si>
    <t>Basil Emad Saher Al-Hourani Al-Tarawneh</t>
  </si>
  <si>
    <t>Forget about God Muhammad Rahman</t>
  </si>
  <si>
    <t>Al-Mu'tasim Youssef Abdel-Saqqar</t>
  </si>
  <si>
    <t>Lamia Fares Ali Nazzal</t>
  </si>
  <si>
    <t>Bilal Abdulwahab Diab Al-Kharshah</t>
  </si>
  <si>
    <t>Rawan Bassam Muhammad Al-Rawajfa</t>
  </si>
  <si>
    <t>Farah Mahmoud Salem Gharaibeh Al Darabi</t>
  </si>
  <si>
    <t>Mohammed Musa Hussein Abu حسين</t>
  </si>
  <si>
    <t>Sufyan Muhammed Alyan Girls</t>
  </si>
  <si>
    <t>Ahmed Khaled Mohamed Al-Shaboul</t>
  </si>
  <si>
    <t>Ibtihal Ziyad Muhammad Al-Sarayrah</t>
  </si>
  <si>
    <t>Zaid Radi Muhammad Bakhit</t>
  </si>
  <si>
    <t>Sajida Ali Marzouk Al-Ayoub is ascetic</t>
  </si>
  <si>
    <t>Laith Mazen Muhammad Al-Hamid</t>
  </si>
  <si>
    <t>Sandy Nasr Abed Abukwik</t>
  </si>
  <si>
    <t>Ayoub Ashour Darwish Al-Shobaki</t>
  </si>
  <si>
    <t>Issa Ali Ahmed Halil Al-Aqayleh</t>
  </si>
  <si>
    <t>Muhammad Yusuf Ali Ahmad</t>
  </si>
  <si>
    <t>Anas Munir Al-Qadir Ababneh</t>
  </si>
  <si>
    <t>Qusai Abdullah Al-Saghir</t>
  </si>
  <si>
    <t>Bashar Azmi Ibrahim Al Zoubi</t>
  </si>
  <si>
    <t>Omar Khalil Ahmed Al-Dadol</t>
  </si>
  <si>
    <t>Laith Wasfi Ali Ayoub</t>
  </si>
  <si>
    <t>Muhammad Musa Abdullah Salhab</t>
  </si>
  <si>
    <t>Ahmed Ahmed Hammouda Qassem</t>
  </si>
  <si>
    <t>Muhammad Muhammad Shafiq Al-Sharman Sa`lik</t>
  </si>
  <si>
    <t>Daoud Fakhry Salem Abu Allawi</t>
  </si>
  <si>
    <t>Qais Ali Hussein Amin</t>
  </si>
  <si>
    <t>Mohamed Obaid Mohamed Hassan</t>
  </si>
  <si>
    <t>Marwan Ihsan Ibrahim Al-Jarrah Atta</t>
  </si>
  <si>
    <t>Ali Ahmed Radwan Bani</t>
  </si>
  <si>
    <t>Ayoub Ahmed Jamil Al-Asaad</t>
  </si>
  <si>
    <t>Maram Ahmed Hassan Abukowik</t>
  </si>
  <si>
    <t>Hamza Khalil Darwish Al Shawabkeh</t>
  </si>
  <si>
    <t>Hassan Ali Mohammed Abu Rida</t>
  </si>
  <si>
    <t>Muhammad Amjad Muhammad Irsheed</t>
  </si>
  <si>
    <t>Majd Ibrahim Suleiman Al-Zubaidi</t>
  </si>
  <si>
    <t>Suhaib Hassan Saud Al-Omari</t>
  </si>
  <si>
    <t>Batoul Nawash Muhammad Abu Hashmeh</t>
  </si>
  <si>
    <t>Suhaib Abdul-Khaleq Khalid Al-Shobaki</t>
  </si>
  <si>
    <t>Jamal Riad Ahmed Al-Shanaq</t>
  </si>
  <si>
    <t>Yazid Yusuf Ibrahim Hillel</t>
  </si>
  <si>
    <t>Anas Issa Ali Al-Sraihin</t>
  </si>
  <si>
    <t>Hossam Mounir Fouad Abu Bakr</t>
  </si>
  <si>
    <t>Qusay Samir Abdul Karim Alawneh</t>
  </si>
  <si>
    <t>Ahmed Ammar Ahmed Al-Gadi</t>
  </si>
  <si>
    <t>Mohamed Mahmoud Mohamed Al-Dadol</t>
  </si>
  <si>
    <t>Dia Omar Ali Tahaineh</t>
  </si>
  <si>
    <t>King Musa Suleiman Abdul Karim</t>
  </si>
  <si>
    <t>Ahmed Mohamed Afif Al-Karnaz Al-Yahya</t>
  </si>
  <si>
    <t>Abdul-Warith Adel Hussain Al-Din</t>
  </si>
  <si>
    <t>Jaafar Ibrahim Mohy Simrin</t>
  </si>
  <si>
    <t>The call of Ahmed Ali Musa</t>
  </si>
  <si>
    <t>Waad Hamdy Asaad Al-Maghid</t>
  </si>
  <si>
    <t>Ahmed Qassem Qassem Abu Quran</t>
  </si>
  <si>
    <t>Nevin Muhammad Muhammad Al-Ajlouni</t>
  </si>
  <si>
    <t>Rahaf Hamza Mohammed Saeed Al Thiabat</t>
  </si>
  <si>
    <t>Sirine Ahmed Abdullah Al-Sukhni</t>
  </si>
  <si>
    <t>Mutazallah Ahmad Ahmad Radi</t>
  </si>
  <si>
    <t>The fathers of Ratib Hassan Al-Hourani Al-Sharida</t>
  </si>
  <si>
    <t>Batoul Khaled Musa Barakat</t>
  </si>
  <si>
    <t>Omar Saeed Al-Fattah</t>
  </si>
  <si>
    <t>Aseel Abd Abd al-Rahman</t>
  </si>
  <si>
    <t>Waad Ahmed Mufleh Ababneh</t>
  </si>
  <si>
    <t>Razan Ismail Rashid Al-Zubaidi Hamdan</t>
  </si>
  <si>
    <t>Rahaf in the name of Fawaz Jameel</t>
  </si>
  <si>
    <t>Aseel Zaher Allah Nasrallah</t>
  </si>
  <si>
    <t>The era of Abdel Nasr Al-Hanawi</t>
  </si>
  <si>
    <t>Jinan Sobhi Muhammad Al-Jaafari</t>
  </si>
  <si>
    <t>Maram Zaid Abdel Wahab Basoul</t>
  </si>
  <si>
    <t>Wafa Shawkat Najib Ashloul</t>
  </si>
  <si>
    <t>Alia Bassam Mahmoud Al-Amoush</t>
  </si>
  <si>
    <t>Rand Issam Hajhoj Nasser</t>
  </si>
  <si>
    <t>Yazid Abdel Halim Alawneh</t>
  </si>
  <si>
    <t>Fatima Mohamed Ahmed Ghanem Al-Omari</t>
  </si>
  <si>
    <t>Alaa Mahmoud Lotfi Mohamed Al-Radaydah</t>
  </si>
  <si>
    <t>Zia Muhammad Musa Allah</t>
  </si>
  <si>
    <t>Thamer Al-Din Dhaif Al-Omari</t>
  </si>
  <si>
    <t>Bahaa Saleh Ahmed Al-Saqar</t>
  </si>
  <si>
    <t>Anaghim Saleh Mohammed Al-Daajah</t>
  </si>
  <si>
    <t>Hatoon Majed Issa Al Munais</t>
  </si>
  <si>
    <t>Sarah Ali Khaled Al-Tahrawi</t>
  </si>
  <si>
    <t>Nariman Ibrahim Mohamed Saliti سل</t>
  </si>
  <si>
    <t>Ayat Youssef Ahmed Al-Mestarihi</t>
  </si>
  <si>
    <t>Aseel Adnan Ali Harahsheh</t>
  </si>
  <si>
    <t>Farah Mahmoud Deeb Hamam</t>
  </si>
  <si>
    <t>Eman Mansour Abdel Latif Al Khalil</t>
  </si>
  <si>
    <t>The date of Walid Rashid Boutros</t>
  </si>
  <si>
    <t>Hanan Ahmed Boutros Abu Gomaa</t>
  </si>
  <si>
    <t>Angel Hussam Khalil Al Zoubi</t>
  </si>
  <si>
    <t>Georgina Mahmoud Ali Al-Masry</t>
  </si>
  <si>
    <t>Hana Mahmoud Issa Al-Gharam</t>
  </si>
  <si>
    <t>Taqi Mustafa Abdul Rahman Abdul Qadir</t>
  </si>
  <si>
    <t>Muhannad Mahmoud Ahmad Khazali</t>
  </si>
  <si>
    <t>Tala Nabil Muhammad Obeidat</t>
  </si>
  <si>
    <t>Noor Issa Abdullah Al-Huwaidi</t>
  </si>
  <si>
    <t>Rawan Muhammad Muhammad al-Jamal</t>
  </si>
  <si>
    <t>Zahraa Abdel Rahman Salah Al-Zaghoul</t>
  </si>
  <si>
    <t>Dima Safwan Mohammed Al-Draiseh</t>
  </si>
  <si>
    <t>Salah Ziyad Ahmed Al-Mariat</t>
  </si>
  <si>
    <t>Heba Fikri Eid Abul Ful</t>
  </si>
  <si>
    <t>Enas Ahmed Abdel-Qader Mashaba Ziyad</t>
  </si>
  <si>
    <t>Majd Suleiman Ahmed Abu Akl</t>
  </si>
  <si>
    <t>Bushra Tayseer Mohammed Abu</t>
  </si>
  <si>
    <t>Successful Islam Aqel Shatnawi</t>
  </si>
  <si>
    <t>Rania Ismail Salameh Salah Hamad</t>
  </si>
  <si>
    <t>Hala Ali Musa Bani</t>
  </si>
  <si>
    <t>The innocence of Jawad Ahmed Al-Awadeh Al-Hayja</t>
  </si>
  <si>
    <t>Iman Yasser Youssef Abu</t>
  </si>
  <si>
    <t>Hana Mahmoud Mohammed Abu Gilban</t>
  </si>
  <si>
    <t>Ayat Youssef Khalil Al-Mawadhi</t>
  </si>
  <si>
    <t>Dalia Hisham Ahmed Al-Assad Hammamهما</t>
  </si>
  <si>
    <t>Abeer Sami Asaad Abu</t>
  </si>
  <si>
    <t>Yara Ibrahim Ali Yassin</t>
  </si>
  <si>
    <t>Yasmine Zaher Mahmoud Hamadna Ayyad</t>
  </si>
  <si>
    <t>Nour Ahmed Nemer Suleiman</t>
  </si>
  <si>
    <t>Qutayba Ibrahim Rahman Abu Libdah</t>
  </si>
  <si>
    <t>Hajar Abed Youssef Dabour</t>
  </si>
  <si>
    <t>Ahmed Emad Mohamed Al-Omari</t>
  </si>
  <si>
    <t>Afnan Jihad Mahmoud Bashir</t>
  </si>
  <si>
    <t>Hadeel Mohamed Mohamed El Houry</t>
  </si>
  <si>
    <t>Fun Emad Nayef Mansi</t>
  </si>
  <si>
    <t>Maha Shawkat Mohamed Gohar</t>
  </si>
  <si>
    <t>Enas Sami Ali Jibril Al-Ghani</t>
  </si>
  <si>
    <t>Adham Qassem Hussein Al-Younis Abd</t>
  </si>
  <si>
    <t>Promise of Hashem Khaled Aklh</t>
  </si>
  <si>
    <t>Omar Omar Hamid Shehab Ahmed</t>
  </si>
  <si>
    <t>Angel Razak Mahmoud Bani</t>
  </si>
  <si>
    <t>Abdul Muhammad Mufleh Radaidah</t>
  </si>
  <si>
    <t>Sabreen Atef Ahmed Maqtash</t>
  </si>
  <si>
    <t>Ziad Samir Youssef Al-Murafi</t>
  </si>
  <si>
    <t>Ayat Issa Muhammad Al-Badarneh Amayrah</t>
  </si>
  <si>
    <t>Eman Nasr Ahmed Saeed</t>
  </si>
  <si>
    <t>Shorouk Rashad Mohammed Obeidat</t>
  </si>
  <si>
    <t>Ahmed Ayman Mahmoud Al-Issa</t>
  </si>
  <si>
    <t>Yazid Suleiman Ali Rawashdeh</t>
  </si>
  <si>
    <t>Come on Ayman Nasir Qawqazah</t>
  </si>
  <si>
    <t>Samah Suhail Hussain Kiwan</t>
  </si>
  <si>
    <t>Yasmine Ramadan Hussein Hawamdeh</t>
  </si>
  <si>
    <t>Zain Hekmat Olayan Al-Zaidanin</t>
  </si>
  <si>
    <t>Have mercy on Khaled Ayed Dawagher</t>
  </si>
  <si>
    <t>Congratulations Jibril Muhammad Shatnawi</t>
  </si>
  <si>
    <t>Mercy of Ahmed Ibrahim Tarawneh Nasr</t>
  </si>
  <si>
    <t>Alaa Ahmed Faeq Bani</t>
  </si>
  <si>
    <t>Hadeel Awad Yaqoub Ahmaidan</t>
  </si>
  <si>
    <t>Shahd Ahmed Khalaf Al-Zatema</t>
  </si>
  <si>
    <t>Rana Essam Nawaf Ababneh</t>
  </si>
  <si>
    <t>Fatima Azzam Mustafa Ali</t>
  </si>
  <si>
    <t>Ansam Ahmed Khalil Al Shdeifat Al Daqamseh Rayan</t>
  </si>
  <si>
    <t>Saba Mahmoud Ibrahim Mohamed Abu</t>
  </si>
  <si>
    <t>Hanan Hamed Kamal Rahman Izbid</t>
  </si>
  <si>
    <t>What is the honor Abd Abu</t>
  </si>
  <si>
    <t>Zain Muhammed Hussain Soufan</t>
  </si>
  <si>
    <t>Yara Fathi Sobhi Sherida Younes</t>
  </si>
  <si>
    <t>Lina Rashid Mahmoud Bani</t>
  </si>
  <si>
    <t>The loyalty of Abdullah Abdullah Al-Khawaldeh</t>
  </si>
  <si>
    <t>Alaa Mohamed Ahmed Obaidat Younes</t>
  </si>
  <si>
    <t>Lina Saleh Hussein Bani</t>
  </si>
  <si>
    <t>Muhammad Samir Nahar Miqdadi</t>
  </si>
  <si>
    <t>Rana Muhammad Muhammad Al-Hamid</t>
  </si>
  <si>
    <t>Ansam Ahmed Ali Abul Haija</t>
  </si>
  <si>
    <t>Statement by Ahmed Shehadeh Hegazy Hassan</t>
  </si>
  <si>
    <t>Souad Mahmoud Qassem Sheikh</t>
  </si>
  <si>
    <t>Small visions of Jasir Muhammad Malas</t>
  </si>
  <si>
    <t>Duha Hassan Ahmed Abu</t>
  </si>
  <si>
    <t>Abeer Ismail Abdullah Al-Khatib</t>
  </si>
  <si>
    <t>Salwa Mohammed Saleh Al-Quraan</t>
  </si>
  <si>
    <t>Yusra Radi Musa Shdeifat</t>
  </si>
  <si>
    <t>Amal Khaled Mohammed Al-Khashan Farhat</t>
  </si>
  <si>
    <t>Hadeel Saleh Hassan Salam</t>
  </si>
  <si>
    <t>Jumana Mosleh Abdel Sabbagh</t>
  </si>
  <si>
    <t>The angel of Walid Salah Al-Qeraa</t>
  </si>
  <si>
    <t>Majdoleen Amin Othman Shatnawi</t>
  </si>
  <si>
    <t>Rand Ziad Suleiman Al-Widyan</t>
  </si>
  <si>
    <t>Asma Akef Hamdan Mahasneh</t>
  </si>
  <si>
    <t>Shaima Muhammad Muhaisen Al Darawsheh Hamad</t>
  </si>
  <si>
    <t>Dalia Mohamed Ahmed Bani Younes</t>
  </si>
  <si>
    <t>Somaya Abed Ahmed Bani</t>
  </si>
  <si>
    <t>Ayman Yasser Mahmoud Shuqairat</t>
  </si>
  <si>
    <t>Hana Youssef Mustafa Al-Jeditawi</t>
  </si>
  <si>
    <t>Alaa Issa Murshid Al Sharqawi</t>
  </si>
  <si>
    <t>Sabreen Ahmed Ismail, his response</t>
  </si>
  <si>
    <t>The call of Faisal Ahmed Ali</t>
  </si>
  <si>
    <t>Rania Samir Majali Al-Assad Abbas</t>
  </si>
  <si>
    <t>Ayat Mounir Asaad Abu</t>
  </si>
  <si>
    <t>Esraa Ibrahim Kamel Azraq</t>
  </si>
  <si>
    <t>Yasmine Jamil Jamil Mohammed Al-Nasr</t>
  </si>
  <si>
    <t>Rana Zuhair Muhammad Abu</t>
  </si>
  <si>
    <t>Jamil Abdul Rahman Suleiman Hamza</t>
  </si>
  <si>
    <t>Safia Kassab Mahmoud Al-Musayedin</t>
  </si>
  <si>
    <t>Arbitration by Issam Qabalan Manasra</t>
  </si>
  <si>
    <t>Serena Muhammad Barakat Jamahneh</t>
  </si>
  <si>
    <t>The call of Ahmed Ali Sharayri</t>
  </si>
  <si>
    <t>Sarah Muhammad Shafiq Alawneh</t>
  </si>
  <si>
    <t>Oraib Kamal Awad Ali</t>
  </si>
  <si>
    <t>Tasneem Khaled delivers the hallucination</t>
  </si>
  <si>
    <t>What is Omar Ghaleb Daoud Abbas?</t>
  </si>
  <si>
    <t>Khadija Karim Ghalib Abu</t>
  </si>
  <si>
    <t>Tamara Saed Mahmoud Skafi</t>
  </si>
  <si>
    <t>Souad Bassam Abbas Abdul Halim Al-Khashram</t>
  </si>
  <si>
    <t>Razan Ayman Saeed Silawi Rashid</t>
  </si>
  <si>
    <t>Abbas Bassam Sharif Youssef</t>
  </si>
  <si>
    <t>Eman Sameh Saad Al-Arara</t>
  </si>
  <si>
    <t>Zaid Hazem Muhammad Al-Musleh</t>
  </si>
  <si>
    <t>Shatha Khaled Duqmaq Mohammed</t>
  </si>
  <si>
    <t>Batoul Faisal Al-Din Awadeh</t>
  </si>
  <si>
    <t>Alaa Emad Mohamed Al-Qadi</t>
  </si>
  <si>
    <t>Bushra Munib Mustafa Al Bakri</t>
  </si>
  <si>
    <t>Ruba Nashat Rashad Al-Mohammed</t>
  </si>
  <si>
    <t>Nadine Wael Mahmoud Sarayrah</t>
  </si>
  <si>
    <t>Shorouq Ahmed Awad Abdullah</t>
  </si>
  <si>
    <t>Raneem Imad Naguib Ali</t>
  </si>
  <si>
    <t>Alaa Mohamed Hassan Hamdan</t>
  </si>
  <si>
    <t>Mays Mohamed Jamal Al Momani</t>
  </si>
  <si>
    <t>Moataz Khaled Mohamed Mahmoud Al Samhouri</t>
  </si>
  <si>
    <t>Kinda Jamal Ali Mustafa</t>
  </si>
  <si>
    <t>Muhammad Hamid Karam Abbas Al-Rawaqa</t>
  </si>
  <si>
    <t>The promise of Ahmed Ahmed Al-Shaboul Mahmoud</t>
  </si>
  <si>
    <t>Abdullah Ali Omar Al-Din</t>
  </si>
  <si>
    <t>Rashid Ahmed Badr Al-Samman</t>
  </si>
  <si>
    <t>Dana Muhammad Maher Houran</t>
  </si>
  <si>
    <t>Obada Hammam Abu Saeed</t>
  </si>
  <si>
    <t>Muhammad Ghassan Reda Shakhtor</t>
  </si>
  <si>
    <t>Ola Muhammad Khalil Qassem Al-Hijjawi</t>
  </si>
  <si>
    <t>Rana Adnan Abdel Qader Al Yafawi</t>
  </si>
  <si>
    <t>Farah Essam Said Al-Marouni</t>
  </si>
  <si>
    <t>Raneen Mustafa Mohamed</t>
  </si>
  <si>
    <t>Said Abdel-Qader Al-Masry Sobeih</t>
  </si>
  <si>
    <t>Good morning, Aziz Al-Saafin</t>
  </si>
  <si>
    <t>Mahmoud Kamel Awni Abu Arida</t>
  </si>
  <si>
    <t>Yasmina Nidal Saeed Akhras</t>
  </si>
  <si>
    <t>Hala Fayez Salem Alloz</t>
  </si>
  <si>
    <t>Amal Khaled Al-Razzaq Al-Khasawneh</t>
  </si>
  <si>
    <t>Hisham Abdel Ghaleb Shehadeh</t>
  </si>
  <si>
    <t>Hadeel Manji Ahmed Al Dalati</t>
  </si>
  <si>
    <t>Marwan Mohamed Zaheer Akhras</t>
  </si>
  <si>
    <t>Alaa Mohamed Salem Kanaan</t>
  </si>
  <si>
    <t>Anas Khaled Ahmed Al-Khawaldeh</t>
  </si>
  <si>
    <t>Hisham Bassem Ahmed Al Kafawin Safi</t>
  </si>
  <si>
    <t>Ikram Ali Mahmoud Abu</t>
  </si>
  <si>
    <t>Rola Jamil Rashad Shamry</t>
  </si>
  <si>
    <t>Bakr Muhammad Mahmoud Ababneh</t>
  </si>
  <si>
    <t>Mustafa Jasir Musa Governorate</t>
  </si>
  <si>
    <t>Moamen Omar Tawfiq Sawalma Al-Khatib</t>
  </si>
  <si>
    <t>Rana Samer Hussain Al-Bawared Al-Karim</t>
  </si>
  <si>
    <t>Mohamed Hani Khalaf Abd</t>
  </si>
  <si>
    <t>Muhannad Jamil Muhammad Salman</t>
  </si>
  <si>
    <t>Hazem El Din Khalil Hussein</t>
  </si>
  <si>
    <t>Mohi Youssef Ali Al-Rawahneh</t>
  </si>
  <si>
    <t>Moataz Akram Faleh Quraan</t>
  </si>
  <si>
    <t>Areej Hammoud Abdel Qader Obeidat</t>
  </si>
  <si>
    <t>Areen Khaled Mohammed Al Falahat</t>
  </si>
  <si>
    <t>Shaima Mazkour Muhammad Al-Mardini</t>
  </si>
  <si>
    <t>Ashraf Taha Hashem Al-Arjani</t>
  </si>
  <si>
    <t>Afnan Khalil Hazaa Malkawi</t>
  </si>
  <si>
    <t>Nadine Walid Yousef Al-Tuwaiq</t>
  </si>
  <si>
    <t>Khaled Bilal Ahmed Athamneh</t>
  </si>
  <si>
    <t>Sarah Awad Ahmed Al-Masalha</t>
  </si>
  <si>
    <t>Sajida Mohammed Hamdan Al-Smadi</t>
  </si>
  <si>
    <t>The names of Salem Salem Khasawneh</t>
  </si>
  <si>
    <t>Omar Barakat Saleh Abu Gilban</t>
  </si>
  <si>
    <t>Tamara Ali Khalil Abu Seif</t>
  </si>
  <si>
    <t>Specif Hisham Mohamed Shehadeh</t>
  </si>
  <si>
    <t>Dana Mamoun Talal Al-Khashman</t>
  </si>
  <si>
    <t>Amalid Munjed Mohammed Al-Sammak</t>
  </si>
  <si>
    <t>Ayat Ahmed Abdel-Latif Al-Quraan</t>
  </si>
  <si>
    <t>Meet Ali Mahmoud Ababneh</t>
  </si>
  <si>
    <t>Aseel Adel Ahmed Al-Sharman</t>
  </si>
  <si>
    <t>Rahaf Abdul Majeed Ali Al-Jarrah</t>
  </si>
  <si>
    <t>Nour Mansour Mohammed Abu Halawa Ziadeh</t>
  </si>
  <si>
    <t>Ibtihal Abdul Majeed Abdul Rahman Al Zoubi Al Rahman</t>
  </si>
  <si>
    <t>Fatima Youssef Abdul Karim Abdul</t>
  </si>
  <si>
    <t>Razan Muhammad Khaliq Mayas</t>
  </si>
  <si>
    <t>Majed Abdel Mohamed Obeidat</t>
  </si>
  <si>
    <t>Duha Muwaffaq Muhammad Al-Shanaynah Saadoun</t>
  </si>
  <si>
    <t>Batoul Moataz Ahmed Mohamed Khair</t>
  </si>
  <si>
    <t>Muhammad Omar Shawkat Khazali</t>
  </si>
  <si>
    <t>Alaa Muhammed Aqla Al Mukhademah</t>
  </si>
  <si>
    <t>Haivian Mohammed Ibrahim Thalji Al-Ghussein</t>
  </si>
  <si>
    <t>Farah Khaled Mahmoud Abu</t>
  </si>
  <si>
    <t>Al-Qasim Ali Masoud Qatous Nasser</t>
  </si>
  <si>
    <t>Carmel Hussein Ahmed Abu Sharaan</t>
  </si>
  <si>
    <t>Ibrahim Mahmoud Mohamed El-Sherman Abu</t>
  </si>
  <si>
    <t>Warda Abdel Hafeez Saleh Al Karim chefs</t>
  </si>
  <si>
    <t>Suhaib Munther Abdullah</t>
  </si>
  <si>
    <t>Laith Majali, the heavenly guest</t>
  </si>
  <si>
    <t>Thamer Ahmed Hammoud Al-Shamry</t>
  </si>
  <si>
    <t>Abdullah Ali Mohammed Namas</t>
  </si>
  <si>
    <t>Amira Munther Attia Obeidat</t>
  </si>
  <si>
    <t>Aik Rafi Novan Shanikat</t>
  </si>
  <si>
    <t>Heba Fayez Youssef Abboud</t>
  </si>
  <si>
    <t>Doaa Amin Muhammad Al-Shah</t>
  </si>
  <si>
    <t>Loyalty to Hani Salem Batayneh</t>
  </si>
  <si>
    <t>Hammam Ali Naseem Al Bashaira</t>
  </si>
  <si>
    <t>Heba Hisham Hussein Al-Houry</t>
  </si>
  <si>
    <t>Batool Mounir Hassan Haihi</t>
  </si>
  <si>
    <t>Amjad Radwan Abdel Qader Kanaan</t>
  </si>
  <si>
    <t>Omar Muntasir Ibrahim Sweidat</t>
  </si>
  <si>
    <t>Wissam Ziyad Mohammed Al-Makahleh</t>
  </si>
  <si>
    <t>Dana Ahmed Hamed Issa</t>
  </si>
  <si>
    <t>Safa Abdullah Darwish Brown</t>
  </si>
  <si>
    <t>Mohamed Ahmed Mohamed Ismail</t>
  </si>
  <si>
    <t>Youssef Zaki Mohammed Al-Hamoud</t>
  </si>
  <si>
    <t>Louay Firas Rashid Al-Omar</t>
  </si>
  <si>
    <t>Qusai Ali Abdul Rahman Al-Khazaleh</t>
  </si>
  <si>
    <t>Ola Muhammad Muhammad Al-Qublan</t>
  </si>
  <si>
    <t>Alaa Shehadeh Issa Ghazalat</t>
  </si>
  <si>
    <t>Shahd Ismat Musa Agha</t>
  </si>
  <si>
    <t>Ammar Mahmoud Abdel Karim Al-Smadi</t>
  </si>
  <si>
    <t>Lujain Hani Fahd Radman Al Momani</t>
  </si>
  <si>
    <t>Rand Hussein Mohamed Mohamed</t>
  </si>
  <si>
    <t>Lara Jalaluddin Miqdadi</t>
  </si>
  <si>
    <t>Azzam Salah Aqla Al Nuaimi</t>
  </si>
  <si>
    <t>Duha Adnan Awad Atrous</t>
  </si>
  <si>
    <t>What is Falah Nasser Zureikat?</t>
  </si>
  <si>
    <t>Ahmed Ahmed Mostafa Al Momani</t>
  </si>
  <si>
    <t>Mohamed Abdel-Raouf Ahmed Al-Houry Qutaish</t>
  </si>
  <si>
    <t>Amir Wasfi Hassan Abu</t>
  </si>
  <si>
    <t>Areen Radwan Hussein Mahameh</t>
  </si>
  <si>
    <t>Omar Muhammad Husayn Al-Omari Al-Hamid</t>
  </si>
  <si>
    <t>Alaa Mohamed Mohamed Hassan Abd</t>
  </si>
  <si>
    <t>Muthanna Radwan Ali Bani</t>
  </si>
  <si>
    <t>Rashid Mohammed Mohammed Al-Ayoub</t>
  </si>
  <si>
    <t>Ahmed Khaled Ayoub Al-Fauri</t>
  </si>
  <si>
    <t>Yara Ihsan Faleh Al-Zaghoul</t>
  </si>
  <si>
    <t>Fares Hamdi Ahmed Rahal</t>
  </si>
  <si>
    <t>Razan Muhammad Musa Miqdadi</t>
  </si>
  <si>
    <t>Ranad Khaled Mohamed Hegazy</t>
  </si>
  <si>
    <t>Dania Ahmed Qassem Al-Khamaiseh</t>
  </si>
  <si>
    <t>Statement by Jacir Ruwaili Al-Ghazawi</t>
  </si>
  <si>
    <t>Riyad Ahmed Al-Qudah sacrificed</t>
  </si>
  <si>
    <t>Luay Muhammad Issa Al-Jarrah Fahmawi</t>
  </si>
  <si>
    <t>Mahmoud Mustafa, God's return</t>
  </si>
  <si>
    <t>Taqwa Fouad Abdel Hamoury</t>
  </si>
  <si>
    <t>Tariq Ibrahim Muhammad Al-Yassin</t>
  </si>
  <si>
    <t>Hashem Qassem Mahmoud Al-Darabah</t>
  </si>
  <si>
    <t>Rahaf Khaled Ahmed Al-Borini</t>
  </si>
  <si>
    <t>Safa Matar Ahmed Al-Quran Ashour</t>
  </si>
  <si>
    <t>Nevin Hassan Mahmoud Abu Hani</t>
  </si>
  <si>
    <t>Taima Muhammad Saitan Mukhaymar Bani</t>
  </si>
  <si>
    <t>Romesa Jamal Ibrahim Said</t>
  </si>
  <si>
    <t>Ayas Ahmed Mohamed Al-Rashdan Karim</t>
  </si>
  <si>
    <t>Rasha Ebdewi Ali Abu Joudeh</t>
  </si>
  <si>
    <t>Hamza Ahmed Mohammed Abdullah Al-Assal</t>
  </si>
  <si>
    <t>Rand Rushdi Naseem Abu Zayda</t>
  </si>
  <si>
    <t>Sarah Allah Ibrahim Youssef Annab</t>
  </si>
  <si>
    <t>Abdul Adel Al-Din Abu</t>
  </si>
  <si>
    <t>Come on, Alaa Mahmoud Shatara</t>
  </si>
  <si>
    <t>Saja Samir Abdel-Ghani Rabaa'ah Dawah</t>
  </si>
  <si>
    <t>Nour Fouad Omar Qadir</t>
  </si>
  <si>
    <t>Peace be upon you, Hassan Abed Qawasma Al Momani</t>
  </si>
  <si>
    <t>Anfal Mowaffaq Hamad Mohamed</t>
  </si>
  <si>
    <t>The tunes of Samir Hamid Draisa</t>
  </si>
  <si>
    <t>Hussam Abdul Ali Al-Abadi</t>
  </si>
  <si>
    <t>Suhaib Bassam Shehadeh Abu Omair</t>
  </si>
  <si>
    <t>Amal Ali Abdel Fattah Humaidan</t>
  </si>
  <si>
    <t>Dana Fayez Ali Momani</t>
  </si>
  <si>
    <t>Maymouna Jamal Abdel Nour Al Mahdawi</t>
  </si>
  <si>
    <t>Nadine Musa Rashid Al-Ahmad</t>
  </si>
  <si>
    <t>Praise Jamal Nasser Odeh</t>
  </si>
  <si>
    <t>Reem Safwan Mustafa Issa</t>
  </si>
  <si>
    <t>Rama Naseem Muhammad Akilat</t>
  </si>
  <si>
    <t>Reem Ibrahim Ali Rabadi</t>
  </si>
  <si>
    <t>Reham Mohamed Rafeeq Mosleh</t>
  </si>
  <si>
    <t>Hadeel Rami Issa Abu Khdeir</t>
  </si>
  <si>
    <t>Rachel Ali Mohamed Safuri</t>
  </si>
  <si>
    <t>Saja Mansour Ali Shawaqfeh</t>
  </si>
  <si>
    <t>Batoul Essam Mohamed Zeina</t>
  </si>
  <si>
    <t>Maysa Adel Ibrahim Noiran</t>
  </si>
  <si>
    <t>Batoul Musa Abdo Al-Wadiyan</t>
  </si>
  <si>
    <t>Mayazin Awad Mohamed Mahmoud</t>
  </si>
  <si>
    <t>Zeina Hashem Fouad Basoul</t>
  </si>
  <si>
    <t>Tala Muhammad Ali Khuwayleh</t>
  </si>
  <si>
    <t>Yasmine Ahmed Abdel Karim Batayneh</t>
  </si>
  <si>
    <t>Joud Khaled Khalaf Al Kasasbeh</t>
  </si>
  <si>
    <t>Diala Taha Yassin Asaad</t>
  </si>
  <si>
    <t>Wassan Muhammad Rafifan Al-Khidr</t>
  </si>
  <si>
    <t>Saja Adnan Rafea Al-Hourani</t>
  </si>
  <si>
    <t>The left, Mohamed Mahmoud, the oils, Mayas</t>
  </si>
  <si>
    <t>Rana Muhammad Ali Issa Muhammad</t>
  </si>
  <si>
    <t>The vows of Ghasab al-Din al-Aqla</t>
  </si>
  <si>
    <t>Followed by Salah Mohammed Al-Barakat</t>
  </si>
  <si>
    <t>Muhammad Firas Khalaf Al Shawabkeh</t>
  </si>
  <si>
    <t>Nour Jamal Musa Al Jamal</t>
  </si>
  <si>
    <t>Mohammed Majed Rashid Al-Bashabsha</t>
  </si>
  <si>
    <t>Hossam Ahmed Abdel Qader Al-Hasban</t>
  </si>
  <si>
    <t>Sarah Faleh Ahmed Ayyash</t>
  </si>
  <si>
    <t>Razan Mohammed Saleh Al-Khatib</t>
  </si>
  <si>
    <t>Batoul Qusay Khalil Al-Shboul</t>
  </si>
  <si>
    <t>Alaa Walid Mousa Ghatasheh</t>
  </si>
  <si>
    <t>Muhammad Muhammad Muhammad al-Amri</t>
  </si>
  <si>
    <t>Wiam Hussain Muhammad Al-Qawaqna</t>
  </si>
  <si>
    <t>Haneen Khalifa Mohamed Elhamy</t>
  </si>
  <si>
    <t>Abdullah Bakr Saeed Yahya</t>
  </si>
  <si>
    <t>Nour Farouk Abdullah Al-Jamra</t>
  </si>
  <si>
    <t>Rahaf Saqr Mohammed Al-Arjani</t>
  </si>
  <si>
    <t>Rahaf Ziyad Muhammed Khalil</t>
  </si>
  <si>
    <t>Muhammad Qasim Ahmad Al-Shurman</t>
  </si>
  <si>
    <t>Angel Muhammed Ali Al Ahmad</t>
  </si>
  <si>
    <t>Laith Youssef Ahmed Al-Badarneh</t>
  </si>
  <si>
    <t>Tamim Muhammad Ali Namarneh</t>
  </si>
  <si>
    <t>Qusai Anwar Mahmoud Ababneh</t>
  </si>
  <si>
    <t>Hudifa Idris Tawfik Gharaibeh</t>
  </si>
  <si>
    <t>Tariq Muhammad Muhammad Al-Rifai</t>
  </si>
  <si>
    <t>Maryam Hussein Abdullah Al Rawashdeh</t>
  </si>
  <si>
    <t>Fadia Shaher Saleh Al Momani</t>
  </si>
  <si>
    <t>Yara Fouad Mahmoud Imam</t>
  </si>
  <si>
    <t>Manal Zaid Mohammed Al-Rabie</t>
  </si>
  <si>
    <t>Batoul Said Mohamed Derbas Diak</t>
  </si>
  <si>
    <t>Rahaf Issa Awad Abu</t>
  </si>
  <si>
    <t>Yaqeen Muhammad Mahmoud Al-Shanaynah</t>
  </si>
  <si>
    <t>Sondos Iyad Mohamed Al-Zogoul</t>
  </si>
  <si>
    <t>The promise of Hussein Mustafa Al Sharif</t>
  </si>
  <si>
    <t>Tasneem Osama Salem Al-Sumairi</t>
  </si>
  <si>
    <t>Razan Ahmed Ahmed Jabani</t>
  </si>
  <si>
    <t>Sahar Mahmoud Hassan Abu Haifa</t>
  </si>
  <si>
    <t>Mohamed Hani Hassan Qaid</t>
  </si>
  <si>
    <t>Zaid Ahmed Ahmed Abera Al-Rahman</t>
  </si>
  <si>
    <t>Rama Yahya Tawfiq Abd Omar</t>
  </si>
  <si>
    <t>Samah Nasser, his Egyptian mind is brown</t>
  </si>
  <si>
    <t>Rama Ahmed Ahmed Khalaf Al-Hourani</t>
  </si>
  <si>
    <t>Muhammad Ali Sabri Allah</t>
  </si>
  <si>
    <t>Ahmed Mohamed Deif El Rousan</t>
  </si>
  <si>
    <t>Alaa Ahmed Mahmoud Tanash Dalbouh</t>
  </si>
  <si>
    <t>Farah Haitham Salem Abu</t>
  </si>
  <si>
    <t>Muhammad Muhammad Dakhlallah Abu Okaz ابو</t>
  </si>
  <si>
    <t>Salem Hussein Salem Al Rousan الروس</t>
  </si>
  <si>
    <t>Khadija Khaled Najib Jawarneh</t>
  </si>
  <si>
    <t>The vision of Issam Ali Bashayrah</t>
  </si>
  <si>
    <t>Abeer Adnan Saleh Al-Homsi</t>
  </si>
  <si>
    <t>Ahmed Qassem Khaled Al-Sukhni</t>
  </si>
  <si>
    <t>Sameh Muhammad Abdullah Al-Qazq Khanfar</t>
  </si>
  <si>
    <t>Tasneem Muhammad Ali Raouf Badra بدر</t>
  </si>
  <si>
    <t>Ghadeer Khaldoun Abdel Hamid</t>
  </si>
  <si>
    <t>Rahaf Ayman Abed Asaad</t>
  </si>
  <si>
    <t>King Wael Abdullah Abu Sini</t>
  </si>
  <si>
    <t>Rawan Nafeh Khaled Abu Aoun</t>
  </si>
  <si>
    <t>Rand Osama Abdel Halim the officer</t>
  </si>
  <si>
    <t>Namaa Omar Muhammad Al-Samarat</t>
  </si>
  <si>
    <t>Muhammad Talal Fahd Ali</t>
  </si>
  <si>
    <t>Ghadeer Ibrahim Abdel Moneim Abu Sardaneh</t>
  </si>
  <si>
    <t>Lighthouse Osama Khalil Hamza</t>
  </si>
  <si>
    <t>Haneen Anwar Ahmed Sindiani</t>
  </si>
  <si>
    <t>Rawan Hazem Ahmed Al-Majli Diak</t>
  </si>
  <si>
    <t>Dina Mahmoud Abd Rabbo Abu</t>
  </si>
  <si>
    <t>Suhaib Ahmed Mahmoud Al-Saqqaf</t>
  </si>
  <si>
    <t>Heba Iyad Mutahhar Abd Al-Wahid Daoud Youssef</t>
  </si>
  <si>
    <t>Raghad Walid Dawood Yousef</t>
  </si>
  <si>
    <t>Kholoud Adnan Saher Hegazy</t>
  </si>
  <si>
    <t>Esraa Billah Hussein Al-Sawafta Al-Yahya</t>
  </si>
  <si>
    <t>Al-Mu'tasim Muhammad Ahmad Al-Din</t>
  </si>
  <si>
    <t>Sarah Tarek Mohi Awdat</t>
  </si>
  <si>
    <t>Muhammed Ahmed Qasim Al Damen</t>
  </si>
  <si>
    <t>Waad Ali Youssef Ajlouni</t>
  </si>
  <si>
    <t>Tasneem Ahmed Salem Mukhaimer</t>
  </si>
  <si>
    <t>Maen Ahmed Ibrahim Nofal</t>
  </si>
  <si>
    <t>Manar Ahmed Abdel Wahab Abu Salem</t>
  </si>
  <si>
    <t>Rasha Omar Mahmoud Grifat</t>
  </si>
  <si>
    <t>Ahmed Ahmed Mohamed Alawneh</t>
  </si>
  <si>
    <t>Adnan Youssef Salem Al-Zuraiqi</t>
  </si>
  <si>
    <t>Raghad Mohamed Atef Batayneh</t>
  </si>
  <si>
    <t>Shaima Maher Abdel Karim Shaweesh</t>
  </si>
  <si>
    <t>Dana Ahmed Mohamed Al-Awad</t>
  </si>
  <si>
    <t>Omar Samih Qassem Al-Qayyim</t>
  </si>
  <si>
    <t>Hadeel Abdullah Musa Khuwayleh</t>
  </si>
  <si>
    <t>Sarah Majed Ali Al-Samanah</t>
  </si>
  <si>
    <t>Saja Awad Faeq Erekat</t>
  </si>
  <si>
    <t>Maysa Esmat Mohamed Rahal</t>
  </si>
  <si>
    <t>What is Musa Muhammad Athamneh?</t>
  </si>
  <si>
    <t>Alaa Bassam Qassem Al-Fauri</t>
  </si>
  <si>
    <t>Daliana Abdulkarim Faleh Al-Heilat</t>
  </si>
  <si>
    <t>Khaled Hamdi Abdel Nour Al Smadi</t>
  </si>
  <si>
    <t>Doaa Abdel Wahab Yousef Shatnawi</t>
  </si>
  <si>
    <t>Reham Abdullah Radwan Suleiman</t>
  </si>
  <si>
    <t>Farah Khaled Abdel Wahab Jaradat</t>
  </si>
  <si>
    <t>Doaa Riyad Abdul Karim Tawalbah Hamdan</t>
  </si>
  <si>
    <t>Marwa Abdel Rahman Mahmoud Abu</t>
  </si>
  <si>
    <t>Esraa Mohamed Azzam Al-Qayyim</t>
  </si>
  <si>
    <t>Joanna Moncef Musa Abu Sardaneh</t>
  </si>
  <si>
    <t>Razan Majid Abdul Rahman Abu Alim</t>
  </si>
  <si>
    <t>Saja Jamal Talib Habash</t>
  </si>
  <si>
    <t>Heba Ahmed Rashid Mardini</t>
  </si>
  <si>
    <t>Rasha Amjad Michel Jbara</t>
  </si>
  <si>
    <t>Ola Mazen Kurdi, morning and rose</t>
  </si>
  <si>
    <t>Laith Musa Muhammad Abu</t>
  </si>
  <si>
    <t>Imran Walid Ahmed Rahal</t>
  </si>
  <si>
    <t>Anastasia Amer Mohamed</t>
  </si>
  <si>
    <t>Basma Bassam</t>
  </si>
  <si>
    <t>Daliana</t>
  </si>
  <si>
    <t>Plumber</t>
  </si>
  <si>
    <t>Translator</t>
  </si>
  <si>
    <t>Accountant</t>
  </si>
  <si>
    <t>Reporter</t>
  </si>
  <si>
    <t>Surveyor</t>
  </si>
  <si>
    <t>Executive Assistant</t>
  </si>
  <si>
    <t>Designer</t>
  </si>
  <si>
    <t>Mechanical Engineer</t>
  </si>
  <si>
    <t>Non-Saudi</t>
  </si>
  <si>
    <t>Saudi</t>
  </si>
  <si>
    <t>Carpenter</t>
  </si>
  <si>
    <t>Clerk</t>
  </si>
  <si>
    <t>Logistic</t>
  </si>
  <si>
    <t>Editor</t>
  </si>
  <si>
    <t>Civil Engineer</t>
  </si>
  <si>
    <t>Receptionist</t>
  </si>
  <si>
    <t>Logistics</t>
  </si>
  <si>
    <t>Finance</t>
  </si>
  <si>
    <t>Sales</t>
  </si>
  <si>
    <t>Warehouse</t>
  </si>
  <si>
    <t>Operation</t>
  </si>
  <si>
    <t>Human Resources</t>
  </si>
  <si>
    <t>IT</t>
  </si>
  <si>
    <t>Analyst</t>
  </si>
  <si>
    <t>Finance Manager</t>
  </si>
  <si>
    <t>Payroll Officer</t>
  </si>
  <si>
    <t>Employee Relation Officer</t>
  </si>
  <si>
    <t>Data Entry</t>
  </si>
  <si>
    <t>Recruitment Officer</t>
  </si>
  <si>
    <t>Payroll Manager</t>
  </si>
  <si>
    <t>Payroll supervisor</t>
  </si>
  <si>
    <t>HR Manager</t>
  </si>
  <si>
    <t>Training Officer</t>
  </si>
  <si>
    <t>Coordinator</t>
  </si>
  <si>
    <t>IT Manager</t>
  </si>
  <si>
    <t>Technical Support Officer</t>
  </si>
  <si>
    <t>Programmer</t>
  </si>
  <si>
    <t>Network Engineer</t>
  </si>
  <si>
    <t>Logistics Officer</t>
  </si>
  <si>
    <t>Logistics Manager</t>
  </si>
  <si>
    <t>Assistant manager</t>
  </si>
  <si>
    <t>Labour</t>
  </si>
  <si>
    <t>Cleaner</t>
  </si>
  <si>
    <t>Mechanic</t>
  </si>
  <si>
    <t>Chemical Engineer</t>
  </si>
  <si>
    <t>Consultant</t>
  </si>
  <si>
    <t>Logistic assistant</t>
  </si>
  <si>
    <t>Electrical Engineer</t>
  </si>
  <si>
    <t>Sales Man</t>
  </si>
  <si>
    <t>Sales &amp; Markting Manager</t>
  </si>
  <si>
    <t>Forklift Driver</t>
  </si>
  <si>
    <t>Warehouse Manager</t>
  </si>
  <si>
    <t>Cashier</t>
  </si>
  <si>
    <t>End of Contract</t>
  </si>
  <si>
    <t>Targeted Nationality</t>
  </si>
  <si>
    <t>Vacant</t>
  </si>
  <si>
    <t>Financial Assistat</t>
  </si>
  <si>
    <t>Financial Controller</t>
  </si>
  <si>
    <t>Department</t>
  </si>
  <si>
    <t>Current Saudization</t>
  </si>
  <si>
    <t>Targeted Saudization</t>
  </si>
  <si>
    <t>Saudis</t>
  </si>
  <si>
    <t>Non-Saudis</t>
  </si>
  <si>
    <t>Current</t>
  </si>
  <si>
    <t>Target</t>
  </si>
  <si>
    <t>Balance</t>
  </si>
  <si>
    <t>TTL HC</t>
  </si>
  <si>
    <t>Badge</t>
  </si>
  <si>
    <t>Name</t>
  </si>
  <si>
    <t>Nationality</t>
  </si>
  <si>
    <t>DOB</t>
  </si>
  <si>
    <t>Joining</t>
  </si>
  <si>
    <t>Job</t>
  </si>
  <si>
    <t>Replacement Date</t>
  </si>
  <si>
    <t>Help Cul</t>
  </si>
  <si>
    <t>%</t>
  </si>
  <si>
    <t>Dec-21</t>
  </si>
  <si>
    <t>Dec-22</t>
  </si>
  <si>
    <t>Dec-23</t>
  </si>
  <si>
    <t>Dec-24</t>
  </si>
  <si>
    <t>Saudization Plan</t>
  </si>
  <si>
    <t>Replacement After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</si>
</sst>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6"/>
      <color theme="5"/>
      <name val="Agency FB"/>
      <family val="2"/>
    </font>
    <font>
      <b/>
      <sz val="16"/>
      <color theme="4"/>
      <name val="Agency FB"/>
      <family val="2"/>
    </font>
    <font>
      <b/>
      <sz val="16"/>
      <color theme="1" tint="0.34998626667073579"/>
      <name val="Agency FB"/>
      <family val="2"/>
    </font>
    <font>
      <b/>
      <sz val="12"/>
      <color theme="1" tint="0.34998626667073579"/>
      <name val="Agency FB"/>
      <family val="2"/>
    </font>
    <font>
      <sz val="11"/>
      <name val="Calibri"/>
      <family val="2"/>
    </font>
    <font>
      <sz val="18"/>
      <color theme="0"/>
      <name val="Calibri"/>
      <family val="2"/>
    </font>
    <font>
      <sz val="11"/>
      <color theme="1" tint="0.3499862666707357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0" fontId="0" fillId="0" borderId="0" xfId="1" applyNumberFormat="1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1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vertical="center"/>
    </xf>
    <xf numFmtId="10" fontId="3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14">
    <dxf>
      <numFmt numFmtId="164" formatCode="dd/mm/yyyy"/>
      <alignment horizontal="general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64" formatCode="dd/mm/yyyy"/>
      <alignment horizontal="general" vertical="center" textRotation="0" wrapText="0" indent="0" justifyLastLine="0" shrinkToFit="0" readingOrder="0"/>
    </dxf>
    <dxf>
      <numFmt numFmtId="164" formatCode="dd/mm/yyyy"/>
      <alignment horizontal="general" vertical="center" textRotation="0" wrapText="0" indent="0" justifyLastLine="0" shrinkToFit="0" readingOrder="0"/>
    </dxf>
    <dxf>
      <numFmt numFmtId="164" formatCode="dd/mm/yyyy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64" formatCode="dd/mm/yyyy"/>
      <alignment horizontal="general" vertical="center" textRotation="0" wrapText="0" indent="0" justifyLastLine="0" shrinkToFit="0" readingOrder="0"/>
    </dxf>
    <dxf>
      <numFmt numFmtId="164" formatCode="dd/mm/yyyy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Dashboard!$C$4</c:f>
          <c:strCache>
            <c:ptCount val="1"/>
            <c:pt idx="0">
              <c:v>Finance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122807017543858E-2"/>
          <c:y val="0.1306560805145216"/>
          <c:w val="0.95175438596491224"/>
          <c:h val="0.798631870017111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Dashboard!$AA$15</c:f>
              <c:strCache>
                <c:ptCount val="1"/>
                <c:pt idx="0">
                  <c:v>Saudi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gency FB" panose="020B05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Dashboard!$Z$16:$Z$19</c:f>
              <c:strCache>
                <c:ptCount val="4"/>
                <c:pt idx="0">
                  <c:v>Dec-21</c:v>
                </c:pt>
                <c:pt idx="1">
                  <c:v>Dec-22</c:v>
                </c:pt>
                <c:pt idx="2">
                  <c:v>Dec-23</c:v>
                </c:pt>
                <c:pt idx="3">
                  <c:v>Dec-24</c:v>
                </c:pt>
              </c:strCache>
            </c:strRef>
          </c:cat>
          <c:val>
            <c:numRef>
              <c:f>Dashboard!$AA$16:$AA$19</c:f>
              <c:numCache>
                <c:formatCode>General</c:formatCode>
                <c:ptCount val="4"/>
                <c:pt idx="0">
                  <c:v>17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41-42B1-B425-C432F9E64981}"/>
            </c:ext>
          </c:extLst>
        </c:ser>
        <c:ser>
          <c:idx val="1"/>
          <c:order val="1"/>
          <c:tx>
            <c:strRef>
              <c:f>Dashboard!$AB$15</c:f>
              <c:strCache>
                <c:ptCount val="1"/>
                <c:pt idx="0">
                  <c:v>Non-Saudi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gency FB" panose="020B05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Dashboard!$Z$16:$Z$19</c:f>
              <c:strCache>
                <c:ptCount val="4"/>
                <c:pt idx="0">
                  <c:v>Dec-21</c:v>
                </c:pt>
                <c:pt idx="1">
                  <c:v>Dec-22</c:v>
                </c:pt>
                <c:pt idx="2">
                  <c:v>Dec-23</c:v>
                </c:pt>
                <c:pt idx="3">
                  <c:v>Dec-24</c:v>
                </c:pt>
              </c:strCache>
            </c:strRef>
          </c:cat>
          <c:val>
            <c:numRef>
              <c:f>Dashboard!$AB$16:$AB$19</c:f>
              <c:numCache>
                <c:formatCode>General</c:formatCode>
                <c:ptCount val="4"/>
                <c:pt idx="0">
                  <c:v>15</c:v>
                </c:pt>
                <c:pt idx="1">
                  <c:v>12</c:v>
                </c:pt>
                <c:pt idx="2">
                  <c:v>11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41-42B1-B425-C432F9E649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1268195472"/>
        <c:axId val="-1268203632"/>
      </c:barChart>
      <c:lineChart>
        <c:grouping val="standard"/>
        <c:varyColors val="0"/>
        <c:ser>
          <c:idx val="2"/>
          <c:order val="2"/>
          <c:tx>
            <c:strRef>
              <c:f>Dashboard!$AC$15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  <a:tailEnd type="triangle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Agency FB" panose="020B05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Dashboard!$Z$16:$Z$19</c:f>
              <c:strCache>
                <c:ptCount val="4"/>
                <c:pt idx="0">
                  <c:v>Dec-21</c:v>
                </c:pt>
                <c:pt idx="1">
                  <c:v>Dec-22</c:v>
                </c:pt>
                <c:pt idx="2">
                  <c:v>Dec-23</c:v>
                </c:pt>
                <c:pt idx="3">
                  <c:v>Dec-24</c:v>
                </c:pt>
              </c:strCache>
            </c:strRef>
          </c:cat>
          <c:val>
            <c:numRef>
              <c:f>Dashboard!$AC$16:$AC$19</c:f>
              <c:numCache>
                <c:formatCode>0.00%</c:formatCode>
                <c:ptCount val="4"/>
                <c:pt idx="0">
                  <c:v>0.53125</c:v>
                </c:pt>
                <c:pt idx="1">
                  <c:v>0.625</c:v>
                </c:pt>
                <c:pt idx="2">
                  <c:v>0.65625</c:v>
                </c:pt>
                <c:pt idx="3">
                  <c:v>0.6875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C441-42B1-B425-C432F9E649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268205264"/>
        <c:axId val="-1268205808"/>
      </c:lineChart>
      <c:catAx>
        <c:axId val="-126819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68203632"/>
        <c:crosses val="autoZero"/>
        <c:auto val="1"/>
        <c:lblAlgn val="ctr"/>
        <c:lblOffset val="100"/>
        <c:noMultiLvlLbl val="0"/>
      </c:catAx>
      <c:valAx>
        <c:axId val="-126820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9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68195472"/>
        <c:crosses val="autoZero"/>
        <c:crossBetween val="between"/>
      </c:valAx>
      <c:valAx>
        <c:axId val="-1268205808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68205264"/>
        <c:crosses val="max"/>
        <c:crossBetween val="between"/>
      </c:valAx>
      <c:catAx>
        <c:axId val="-126820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268205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743322393448957E-3"/>
          <c:y val="3.5223993700232645E-3"/>
          <c:w val="0.35898742920292859"/>
          <c:h val="5.9445586155381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13</xdr:row>
      <xdr:rowOff>52386</xdr:rowOff>
    </xdr:from>
    <xdr:to>
      <xdr:col>11</xdr:col>
      <xdr:colOff>161925</xdr:colOff>
      <xdr:row>25</xdr:row>
      <xdr:rowOff>228599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AC88285B-F84B-4452-9F85-C9166B029E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695325</xdr:colOff>
      <xdr:row>2</xdr:row>
      <xdr:rowOff>152400</xdr:rowOff>
    </xdr:from>
    <xdr:to>
      <xdr:col>11</xdr:col>
      <xdr:colOff>152400</xdr:colOff>
      <xdr:row>12</xdr:row>
      <xdr:rowOff>266700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F8C12468-5899-49E1-8C4D-6E4AC4F6C20B}"/>
            </a:ext>
          </a:extLst>
        </xdr:cNvPr>
        <xdr:cNvSpPr/>
      </xdr:nvSpPr>
      <xdr:spPr>
        <a:xfrm>
          <a:off x="695325" y="152400"/>
          <a:ext cx="5772150" cy="2571750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695325</xdr:colOff>
      <xdr:row>0</xdr:row>
      <xdr:rowOff>152400</xdr:rowOff>
    </xdr:from>
    <xdr:to>
      <xdr:col>11</xdr:col>
      <xdr:colOff>152400</xdr:colOff>
      <xdr:row>2</xdr:row>
      <xdr:rowOff>104775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AD7EDB32-46E1-4019-BC21-D8661625C37E}"/>
            </a:ext>
          </a:extLst>
        </xdr:cNvPr>
        <xdr:cNvSpPr/>
      </xdr:nvSpPr>
      <xdr:spPr>
        <a:xfrm>
          <a:off x="695325" y="152400"/>
          <a:ext cx="5772150" cy="523875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295275</xdr:colOff>
      <xdr:row>0</xdr:row>
      <xdr:rowOff>171450</xdr:rowOff>
    </xdr:from>
    <xdr:to>
      <xdr:col>17</xdr:col>
      <xdr:colOff>581024</xdr:colOff>
      <xdr:row>15</xdr:row>
      <xdr:rowOff>57150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1251EF52-0066-4CF9-8979-6A632B40390D}"/>
            </a:ext>
          </a:extLst>
        </xdr:cNvPr>
        <xdr:cNvGrpSpPr/>
      </xdr:nvGrpSpPr>
      <xdr:grpSpPr>
        <a:xfrm>
          <a:off x="6610350" y="171450"/>
          <a:ext cx="4200524" cy="3771900"/>
          <a:chOff x="9248775" y="400050"/>
          <a:chExt cx="4200524" cy="3771900"/>
        </a:xfrm>
      </xdr:grpSpPr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xmlns="" id="{AEA83FA5-255C-43F0-9F27-BBF407B88C42}"/>
              </a:ext>
            </a:extLst>
          </xdr:cNvPr>
          <xdr:cNvSpPr txBox="1"/>
        </xdr:nvSpPr>
        <xdr:spPr>
          <a:xfrm>
            <a:off x="9248775" y="400050"/>
            <a:ext cx="4200524" cy="3771900"/>
          </a:xfrm>
          <a:prstGeom prst="rect">
            <a:avLst/>
          </a:prstGeom>
          <a:noFill/>
          <a:ln w="9525" cmpd="sng"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 rtl="1"/>
            <a:r>
              <a:rPr lang="ar-SA" sz="1200" b="1">
                <a:latin typeface="Calibri" panose="020F0502020204030204" pitchFamily="34" charset="0"/>
                <a:cs typeface="Calibri" panose="020F0502020204030204" pitchFamily="34" charset="0"/>
              </a:rPr>
              <a:t>هذا العمل</a:t>
            </a:r>
            <a:r>
              <a:rPr lang="ar-SA" sz="1200" b="1" baseline="0">
                <a:latin typeface="Calibri" panose="020F0502020204030204" pitchFamily="34" charset="0"/>
                <a:cs typeface="Calibri" panose="020F0502020204030204" pitchFamily="34" charset="0"/>
              </a:rPr>
              <a:t> حصري لقناة إكسل ماستروورك على اليوتيوب</a:t>
            </a:r>
          </a:p>
          <a:p>
            <a:pPr algn="ctr" rtl="1"/>
            <a:endParaRPr lang="ar-SA" sz="1200" b="1" baseline="0"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 rtl="1"/>
            <a:endParaRPr lang="en-GB" sz="1200" b="1" baseline="0"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 rtl="1"/>
            <a:endParaRPr lang="en-GB" sz="1200" b="1" baseline="0"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 rtl="1"/>
            <a:endParaRPr lang="en-GB" sz="1200" b="1" baseline="0"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 rtl="1"/>
            <a:endParaRPr lang="en-GB" sz="1200" b="1" baseline="0"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 rtl="1"/>
            <a:endParaRPr lang="en-GB" sz="1200" b="1" baseline="0"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 rtl="1"/>
            <a:endParaRPr lang="en-GB" sz="1200" b="1" baseline="0"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 rtl="1"/>
            <a:r>
              <a:rPr lang="ar-SA" sz="1200" b="1" baseline="0">
                <a:latin typeface="Calibri" panose="020F0502020204030204" pitchFamily="34" charset="0"/>
                <a:cs typeface="Calibri" panose="020F0502020204030204" pitchFamily="34" charset="0"/>
              </a:rPr>
              <a:t>للتواصل أو الملاحظات على الأداة:</a:t>
            </a:r>
          </a:p>
          <a:p>
            <a:pPr algn="ctr" rtl="1"/>
            <a:endParaRPr lang="ar-SA" sz="1200" b="1" baseline="0"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 rtl="1"/>
            <a:endParaRPr lang="ar-SA" sz="1200" b="0"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 rtl="1"/>
            <a:endParaRPr lang="ar-SA" sz="1200" b="0"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 rtl="1"/>
            <a:endParaRPr lang="ar-SA" sz="1200" b="0"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 rtl="1"/>
            <a:endParaRPr lang="ar-SA" sz="1200" b="0"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 rtl="1"/>
            <a:endParaRPr lang="ar-SA" sz="1200" b="0"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 rtl="1"/>
            <a:endParaRPr lang="ar-SA" sz="1200" b="0"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 rtl="1"/>
            <a:endParaRPr lang="en-GB" sz="1200" b="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xmlns="" id="{93EF8973-2C55-436C-9741-F4BF9F978A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787062" y="1039395"/>
            <a:ext cx="1285874" cy="950004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xmlns="" id="{A0F98002-BEA2-426D-9983-1701CA0FA7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677524" y="2505075"/>
            <a:ext cx="1504950" cy="1504950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id="1" name="MPP" displayName="MPP" ref="A1:L834" totalsRowShown="0" headerRowDxfId="13" dataDxfId="12">
  <autoFilter ref="A1:L834"/>
  <tableColumns count="12">
    <tableColumn id="1" name="Badge" dataDxfId="11"/>
    <tableColumn id="2" name="Name" dataDxfId="10"/>
    <tableColumn id="3" name="Nationality" dataDxfId="9"/>
    <tableColumn id="4" name="DOB" dataDxfId="8"/>
    <tableColumn id="5" name="Joining" dataDxfId="7"/>
    <tableColumn id="6" name="Job" dataDxfId="6"/>
    <tableColumn id="7" name="Department" dataDxfId="5"/>
    <tableColumn id="16" name="End of Contract" dataDxfId="4">
      <calculatedColumnFormula>IF((IF(C2="Non-Saudi",((DATEDIF(E2,TODAY(),"Y")+1)*365)+E2,""))&lt;TODAY()+60,(IF(C2="Non-Saudi",((DATEDIF(E2,TODAY(),"Y")+1)*365)+E2,""))+365,(IF(C2="Non-Saudi",((DATEDIF(E2,TODAY(),"Y")+1)*365)+E2,"")))</calculatedColumnFormula>
    </tableColumn>
    <tableColumn id="17" name="Targeted Nationality" dataDxfId="3"/>
    <tableColumn id="18" name="Replacement Date" dataDxfId="2">
      <calculatedColumnFormula>IF(C2="",E2,IF(AND(I2="Saudi",C2="Non-Saudi"),H2,""))</calculatedColumnFormula>
    </tableColumn>
    <tableColumn id="20" name="Replacement After" dataDxfId="1"/>
    <tableColumn id="19" name="Help Cul" dataDxfId="0">
      <calculatedColumnFormula>IF(J2="",44197,J2+(K2*365))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4"/>
  <sheetViews>
    <sheetView showGridLines="0" zoomScaleNormal="100" workbookViewId="0">
      <selection activeCell="F10" sqref="F10"/>
    </sheetView>
  </sheetViews>
  <sheetFormatPr defaultRowHeight="23.25" customHeight="1" x14ac:dyDescent="0.25"/>
  <cols>
    <col min="1" max="1" width="10.85546875" style="1" bestFit="1" customWidth="1"/>
    <col min="2" max="2" width="51.85546875" style="1" bestFit="1" customWidth="1"/>
    <col min="3" max="3" width="12.5703125" style="1" customWidth="1"/>
    <col min="4" max="4" width="12.7109375" style="2" customWidth="1"/>
    <col min="5" max="5" width="14.42578125" style="2" customWidth="1"/>
    <col min="6" max="6" width="37.42578125" style="1" customWidth="1"/>
    <col min="7" max="7" width="19.140625" style="1" customWidth="1"/>
    <col min="8" max="8" width="17.28515625" style="1" customWidth="1"/>
    <col min="9" max="9" width="25" style="1" customWidth="1"/>
    <col min="10" max="10" width="19.85546875" style="1" bestFit="1" customWidth="1"/>
    <col min="11" max="11" width="19.85546875" style="1" customWidth="1"/>
    <col min="12" max="12" width="14.42578125" style="1" bestFit="1" customWidth="1"/>
    <col min="13" max="14" width="9.140625" style="1"/>
    <col min="15" max="15" width="10.7109375" style="1" bestFit="1" customWidth="1"/>
    <col min="16" max="16384" width="9.140625" style="1"/>
  </cols>
  <sheetData>
    <row r="1" spans="1:15" ht="23.25" customHeight="1" x14ac:dyDescent="0.25">
      <c r="A1" s="1" t="s">
        <v>895</v>
      </c>
      <c r="B1" s="1" t="s">
        <v>896</v>
      </c>
      <c r="C1" s="1" t="s">
        <v>897</v>
      </c>
      <c r="D1" s="2" t="s">
        <v>898</v>
      </c>
      <c r="E1" s="2" t="s">
        <v>899</v>
      </c>
      <c r="F1" s="1" t="s">
        <v>900</v>
      </c>
      <c r="G1" s="1" t="s">
        <v>886</v>
      </c>
      <c r="H1" s="1" t="s">
        <v>881</v>
      </c>
      <c r="I1" s="1" t="s">
        <v>882</v>
      </c>
      <c r="J1" s="1" t="s">
        <v>901</v>
      </c>
      <c r="K1" s="1" t="s">
        <v>909</v>
      </c>
      <c r="L1" s="1" t="s">
        <v>902</v>
      </c>
    </row>
    <row r="2" spans="1:15" ht="23.25" customHeight="1" x14ac:dyDescent="0.25">
      <c r="A2" s="1">
        <v>4029</v>
      </c>
      <c r="B2" s="1" t="s">
        <v>0</v>
      </c>
      <c r="C2" s="1" t="s">
        <v>836</v>
      </c>
      <c r="D2" s="2">
        <v>36888</v>
      </c>
      <c r="E2" s="2">
        <v>43129</v>
      </c>
      <c r="F2" s="1" t="s">
        <v>873</v>
      </c>
      <c r="G2" s="1" t="s">
        <v>848</v>
      </c>
      <c r="H2" s="2">
        <f t="shared" ref="H2:H65" ca="1" si="0">IF((IF(C2="Non-Saudi",((DATEDIF(E2,TODAY(),"Y")+1)*365)+E2,""))&lt;TODAY()+60,(IF(C2="Non-Saudi",((DATEDIF(E2,TODAY(),"Y")+1)*365)+E2,""))+365,(IF(C2="Non-Saudi",((DATEDIF(E2,TODAY(),"Y")+1)*365)+E2,"")))</f>
        <v>44589</v>
      </c>
      <c r="I2" s="2" t="s">
        <v>836</v>
      </c>
      <c r="J2" s="2" t="str">
        <f t="shared" ref="J2:J65" si="1">IF(C2="",E2,IF(AND(I2="Saudi",C2="Non-Saudi"),H2,""))</f>
        <v/>
      </c>
      <c r="K2" s="18"/>
      <c r="L2" s="2">
        <f t="shared" ref="L2:L65" si="2">IF(J2="",44197,J2+(K2*365))</f>
        <v>44197</v>
      </c>
    </row>
    <row r="3" spans="1:15" ht="23.25" customHeight="1" x14ac:dyDescent="0.25">
      <c r="A3" s="1">
        <v>3645</v>
      </c>
      <c r="B3" s="1" t="s">
        <v>1</v>
      </c>
      <c r="C3" s="1" t="s">
        <v>837</v>
      </c>
      <c r="D3" s="2">
        <v>40604</v>
      </c>
      <c r="E3" s="2">
        <v>42531</v>
      </c>
      <c r="F3" s="1" t="s">
        <v>830</v>
      </c>
      <c r="G3" s="1" t="s">
        <v>845</v>
      </c>
      <c r="H3" s="2" t="str">
        <f t="shared" ca="1" si="0"/>
        <v/>
      </c>
      <c r="I3" s="2" t="s">
        <v>837</v>
      </c>
      <c r="J3" s="2" t="str">
        <f t="shared" si="1"/>
        <v/>
      </c>
      <c r="K3" s="18"/>
      <c r="L3" s="2">
        <f t="shared" si="2"/>
        <v>44197</v>
      </c>
      <c r="O3" s="12">
        <v>44197</v>
      </c>
    </row>
    <row r="4" spans="1:15" ht="23.25" customHeight="1" x14ac:dyDescent="0.25">
      <c r="A4" s="1">
        <v>3747</v>
      </c>
      <c r="B4" s="1" t="s">
        <v>2</v>
      </c>
      <c r="C4" s="1" t="s">
        <v>837</v>
      </c>
      <c r="D4" s="2">
        <v>27633</v>
      </c>
      <c r="E4" s="2">
        <v>42819</v>
      </c>
      <c r="F4" s="1" t="s">
        <v>830</v>
      </c>
      <c r="G4" s="1" t="s">
        <v>845</v>
      </c>
      <c r="H4" s="2" t="str">
        <f t="shared" ca="1" si="0"/>
        <v/>
      </c>
      <c r="I4" s="2" t="s">
        <v>837</v>
      </c>
      <c r="J4" s="2" t="str">
        <f t="shared" si="1"/>
        <v/>
      </c>
      <c r="K4" s="18"/>
      <c r="L4" s="2">
        <f t="shared" si="2"/>
        <v>44197</v>
      </c>
    </row>
    <row r="5" spans="1:15" ht="23.25" customHeight="1" x14ac:dyDescent="0.25">
      <c r="A5" s="1">
        <v>4788</v>
      </c>
      <c r="B5" s="1" t="s">
        <v>3</v>
      </c>
      <c r="C5" s="1" t="s">
        <v>837</v>
      </c>
      <c r="D5" s="2">
        <v>40476</v>
      </c>
      <c r="E5" s="2">
        <v>43036</v>
      </c>
      <c r="F5" s="1" t="s">
        <v>851</v>
      </c>
      <c r="G5" s="1" t="s">
        <v>849</v>
      </c>
      <c r="H5" s="2" t="str">
        <f t="shared" ca="1" si="0"/>
        <v/>
      </c>
      <c r="I5" s="2" t="s">
        <v>837</v>
      </c>
      <c r="J5" s="2" t="str">
        <f t="shared" si="1"/>
        <v/>
      </c>
      <c r="K5" s="18"/>
      <c r="L5" s="2">
        <f t="shared" si="2"/>
        <v>44197</v>
      </c>
    </row>
    <row r="6" spans="1:15" ht="23.25" customHeight="1" x14ac:dyDescent="0.25">
      <c r="A6" s="1">
        <v>9719</v>
      </c>
      <c r="B6" s="1" t="s">
        <v>4</v>
      </c>
      <c r="C6" s="1" t="s">
        <v>836</v>
      </c>
      <c r="D6" s="2">
        <v>25331</v>
      </c>
      <c r="E6" s="2">
        <v>43651</v>
      </c>
      <c r="F6" s="1" t="s">
        <v>878</v>
      </c>
      <c r="G6" s="1" t="s">
        <v>847</v>
      </c>
      <c r="H6" s="2">
        <f t="shared" ca="1" si="0"/>
        <v>44746</v>
      </c>
      <c r="I6" s="2" t="s">
        <v>836</v>
      </c>
      <c r="J6" s="2" t="str">
        <f t="shared" si="1"/>
        <v/>
      </c>
      <c r="K6" s="18"/>
      <c r="L6" s="2">
        <f t="shared" si="2"/>
        <v>44197</v>
      </c>
    </row>
    <row r="7" spans="1:15" ht="23.25" customHeight="1" x14ac:dyDescent="0.25">
      <c r="A7" s="1">
        <v>1217</v>
      </c>
      <c r="B7" s="1" t="s">
        <v>5</v>
      </c>
      <c r="C7" s="1" t="s">
        <v>836</v>
      </c>
      <c r="D7" s="2">
        <v>30997</v>
      </c>
      <c r="E7" s="2">
        <v>43464</v>
      </c>
      <c r="F7" s="1" t="s">
        <v>835</v>
      </c>
      <c r="G7" s="1" t="s">
        <v>844</v>
      </c>
      <c r="H7" s="2">
        <f t="shared" ca="1" si="0"/>
        <v>44559</v>
      </c>
      <c r="I7" s="2" t="s">
        <v>837</v>
      </c>
      <c r="J7" s="2">
        <f t="shared" ca="1" si="1"/>
        <v>44559</v>
      </c>
      <c r="K7" s="18">
        <v>1</v>
      </c>
      <c r="L7" s="2">
        <f t="shared" ca="1" si="2"/>
        <v>44924</v>
      </c>
      <c r="N7" s="3"/>
    </row>
    <row r="8" spans="1:15" ht="23.25" customHeight="1" x14ac:dyDescent="0.25">
      <c r="A8" s="1">
        <v>3444</v>
      </c>
      <c r="B8" s="1" t="s">
        <v>6</v>
      </c>
      <c r="C8" s="1" t="s">
        <v>836</v>
      </c>
      <c r="D8" s="2">
        <v>25688</v>
      </c>
      <c r="E8" s="2">
        <v>41193</v>
      </c>
      <c r="F8" s="1" t="s">
        <v>862</v>
      </c>
      <c r="G8" s="1" t="s">
        <v>850</v>
      </c>
      <c r="H8" s="2">
        <f t="shared" ca="1" si="0"/>
        <v>44478</v>
      </c>
      <c r="I8" s="2" t="s">
        <v>837</v>
      </c>
      <c r="J8" s="2">
        <f t="shared" ca="1" si="1"/>
        <v>44478</v>
      </c>
      <c r="K8" s="18">
        <v>2</v>
      </c>
      <c r="L8" s="2">
        <f t="shared" ca="1" si="2"/>
        <v>45208</v>
      </c>
    </row>
    <row r="9" spans="1:15" ht="23.25" customHeight="1" x14ac:dyDescent="0.25">
      <c r="A9" s="1">
        <v>3497</v>
      </c>
      <c r="B9" s="1" t="s">
        <v>7</v>
      </c>
      <c r="C9" s="1" t="s">
        <v>836</v>
      </c>
      <c r="D9" s="2">
        <v>34816</v>
      </c>
      <c r="E9" s="2">
        <v>43177</v>
      </c>
      <c r="F9" s="1" t="s">
        <v>839</v>
      </c>
      <c r="G9" s="1" t="s">
        <v>848</v>
      </c>
      <c r="H9" s="2">
        <f t="shared" ca="1" si="0"/>
        <v>44637</v>
      </c>
      <c r="I9" s="2" t="s">
        <v>837</v>
      </c>
      <c r="J9" s="2">
        <f t="shared" ca="1" si="1"/>
        <v>44637</v>
      </c>
      <c r="K9" s="18"/>
      <c r="L9" s="2">
        <f t="shared" ca="1" si="2"/>
        <v>44637</v>
      </c>
    </row>
    <row r="10" spans="1:15" ht="23.25" customHeight="1" x14ac:dyDescent="0.25">
      <c r="A10" s="1">
        <v>5412</v>
      </c>
      <c r="B10" s="1" t="s">
        <v>8</v>
      </c>
      <c r="C10" s="1" t="s">
        <v>836</v>
      </c>
      <c r="D10" s="2">
        <v>30430</v>
      </c>
      <c r="E10" s="2">
        <v>43737</v>
      </c>
      <c r="F10" s="1" t="s">
        <v>872</v>
      </c>
      <c r="G10" s="1" t="s">
        <v>848</v>
      </c>
      <c r="H10" s="2">
        <f t="shared" ca="1" si="0"/>
        <v>44467</v>
      </c>
      <c r="I10" s="2" t="s">
        <v>836</v>
      </c>
      <c r="J10" s="2" t="str">
        <f t="shared" si="1"/>
        <v/>
      </c>
      <c r="K10" s="18"/>
      <c r="L10" s="2">
        <f t="shared" si="2"/>
        <v>44197</v>
      </c>
    </row>
    <row r="11" spans="1:15" ht="23.25" customHeight="1" x14ac:dyDescent="0.25">
      <c r="A11" s="1">
        <v>3399</v>
      </c>
      <c r="B11" s="1" t="s">
        <v>9</v>
      </c>
      <c r="C11" s="1" t="s">
        <v>837</v>
      </c>
      <c r="D11" s="2">
        <v>35527</v>
      </c>
      <c r="E11" s="2">
        <v>41556</v>
      </c>
      <c r="F11" s="1" t="s">
        <v>876</v>
      </c>
      <c r="G11" s="1" t="s">
        <v>846</v>
      </c>
      <c r="H11" s="2" t="str">
        <f t="shared" ca="1" si="0"/>
        <v/>
      </c>
      <c r="I11" s="2" t="s">
        <v>837</v>
      </c>
      <c r="J11" s="2" t="str">
        <f t="shared" si="1"/>
        <v/>
      </c>
      <c r="K11" s="18"/>
      <c r="L11" s="2">
        <f t="shared" si="2"/>
        <v>44197</v>
      </c>
    </row>
    <row r="12" spans="1:15" ht="23.25" customHeight="1" x14ac:dyDescent="0.25">
      <c r="A12" s="1">
        <v>2414</v>
      </c>
      <c r="B12" s="1" t="s">
        <v>10</v>
      </c>
      <c r="C12" s="1" t="s">
        <v>836</v>
      </c>
      <c r="D12" s="2">
        <v>36154</v>
      </c>
      <c r="E12" s="2">
        <v>41152</v>
      </c>
      <c r="F12" s="1" t="s">
        <v>829</v>
      </c>
      <c r="G12" s="1" t="s">
        <v>848</v>
      </c>
      <c r="H12" s="2">
        <f t="shared" ca="1" si="0"/>
        <v>44802</v>
      </c>
      <c r="I12" s="2" t="s">
        <v>836</v>
      </c>
      <c r="J12" s="2" t="str">
        <f t="shared" si="1"/>
        <v/>
      </c>
      <c r="K12" s="18"/>
      <c r="L12" s="2">
        <f t="shared" si="2"/>
        <v>44197</v>
      </c>
    </row>
    <row r="13" spans="1:15" ht="23.25" customHeight="1" x14ac:dyDescent="0.25">
      <c r="A13" s="1">
        <v>6424</v>
      </c>
      <c r="B13" s="1" t="s">
        <v>11</v>
      </c>
      <c r="C13" s="1" t="s">
        <v>836</v>
      </c>
      <c r="D13" s="2">
        <v>27490</v>
      </c>
      <c r="E13" s="2">
        <v>41696</v>
      </c>
      <c r="F13" s="1" t="s">
        <v>869</v>
      </c>
      <c r="G13" s="1" t="s">
        <v>848</v>
      </c>
      <c r="H13" s="2">
        <f t="shared" ca="1" si="0"/>
        <v>44616</v>
      </c>
      <c r="I13" s="2" t="s">
        <v>836</v>
      </c>
      <c r="J13" s="2" t="str">
        <f t="shared" si="1"/>
        <v/>
      </c>
      <c r="K13" s="18"/>
      <c r="L13" s="2">
        <f t="shared" si="2"/>
        <v>44197</v>
      </c>
    </row>
    <row r="14" spans="1:15" ht="23.25" customHeight="1" x14ac:dyDescent="0.25">
      <c r="A14" s="1">
        <v>9000</v>
      </c>
      <c r="B14" s="1" t="s">
        <v>12</v>
      </c>
      <c r="C14" s="1" t="s">
        <v>837</v>
      </c>
      <c r="D14" s="2">
        <v>24495</v>
      </c>
      <c r="E14" s="2">
        <v>42517</v>
      </c>
      <c r="F14" s="1" t="s">
        <v>853</v>
      </c>
      <c r="G14" s="1" t="s">
        <v>849</v>
      </c>
      <c r="H14" s="2" t="str">
        <f t="shared" ca="1" si="0"/>
        <v/>
      </c>
      <c r="I14" s="2" t="s">
        <v>837</v>
      </c>
      <c r="J14" s="2" t="str">
        <f t="shared" si="1"/>
        <v/>
      </c>
      <c r="K14" s="18"/>
      <c r="L14" s="2">
        <f t="shared" si="2"/>
        <v>44197</v>
      </c>
    </row>
    <row r="15" spans="1:15" ht="23.25" customHeight="1" x14ac:dyDescent="0.25">
      <c r="A15" s="1">
        <v>7673</v>
      </c>
      <c r="B15" s="1" t="s">
        <v>13</v>
      </c>
      <c r="C15" s="1" t="s">
        <v>836</v>
      </c>
      <c r="D15" s="2">
        <v>39794</v>
      </c>
      <c r="E15" s="2">
        <v>40283</v>
      </c>
      <c r="F15" s="1" t="s">
        <v>878</v>
      </c>
      <c r="G15" s="1" t="s">
        <v>847</v>
      </c>
      <c r="H15" s="2">
        <f t="shared" ca="1" si="0"/>
        <v>44663</v>
      </c>
      <c r="I15" s="2" t="s">
        <v>836</v>
      </c>
      <c r="J15" s="2" t="str">
        <f t="shared" si="1"/>
        <v/>
      </c>
      <c r="K15" s="18"/>
      <c r="L15" s="2">
        <f t="shared" si="2"/>
        <v>44197</v>
      </c>
    </row>
    <row r="16" spans="1:15" ht="23.25" customHeight="1" x14ac:dyDescent="0.25">
      <c r="A16" s="1">
        <v>3639</v>
      </c>
      <c r="B16" s="1" t="s">
        <v>14</v>
      </c>
      <c r="C16" s="1" t="s">
        <v>836</v>
      </c>
      <c r="D16" s="2">
        <v>26447</v>
      </c>
      <c r="E16" s="2">
        <v>41702</v>
      </c>
      <c r="F16" s="1" t="s">
        <v>833</v>
      </c>
      <c r="G16" s="1" t="s">
        <v>849</v>
      </c>
      <c r="H16" s="2">
        <f t="shared" ca="1" si="0"/>
        <v>44622</v>
      </c>
      <c r="I16" s="2" t="s">
        <v>837</v>
      </c>
      <c r="J16" s="2">
        <f t="shared" ca="1" si="1"/>
        <v>44622</v>
      </c>
      <c r="K16" s="18">
        <v>1</v>
      </c>
      <c r="L16" s="2">
        <f t="shared" ca="1" si="2"/>
        <v>44987</v>
      </c>
    </row>
    <row r="17" spans="1:12" ht="23.25" customHeight="1" x14ac:dyDescent="0.25">
      <c r="A17" s="1">
        <v>7540</v>
      </c>
      <c r="B17" s="1" t="s">
        <v>15</v>
      </c>
      <c r="C17" s="1" t="s">
        <v>836</v>
      </c>
      <c r="D17" s="2">
        <v>26239</v>
      </c>
      <c r="E17" s="2">
        <v>42494</v>
      </c>
      <c r="F17" s="1" t="s">
        <v>851</v>
      </c>
      <c r="G17" s="1" t="s">
        <v>846</v>
      </c>
      <c r="H17" s="2">
        <f t="shared" ca="1" si="0"/>
        <v>44684</v>
      </c>
      <c r="I17" s="2" t="s">
        <v>836</v>
      </c>
      <c r="J17" s="2" t="str">
        <f t="shared" si="1"/>
        <v/>
      </c>
      <c r="K17" s="18"/>
      <c r="L17" s="2">
        <f t="shared" si="2"/>
        <v>44197</v>
      </c>
    </row>
    <row r="18" spans="1:12" ht="23.25" customHeight="1" x14ac:dyDescent="0.25">
      <c r="A18" s="1">
        <v>5371</v>
      </c>
      <c r="B18" s="1" t="s">
        <v>16</v>
      </c>
      <c r="C18" s="1" t="s">
        <v>836</v>
      </c>
      <c r="D18" s="2">
        <v>36879</v>
      </c>
      <c r="E18" s="2">
        <v>41712</v>
      </c>
      <c r="F18" s="1" t="s">
        <v>876</v>
      </c>
      <c r="G18" s="1" t="s">
        <v>846</v>
      </c>
      <c r="H18" s="2">
        <f t="shared" ca="1" si="0"/>
        <v>44632</v>
      </c>
      <c r="I18" s="2" t="s">
        <v>837</v>
      </c>
      <c r="J18" s="2">
        <f t="shared" ca="1" si="1"/>
        <v>44632</v>
      </c>
      <c r="K18" s="18">
        <v>2</v>
      </c>
      <c r="L18" s="2">
        <f t="shared" ca="1" si="2"/>
        <v>45362</v>
      </c>
    </row>
    <row r="19" spans="1:12" ht="23.25" customHeight="1" x14ac:dyDescent="0.25">
      <c r="A19" s="1">
        <v>5616</v>
      </c>
      <c r="B19" s="1" t="s">
        <v>17</v>
      </c>
      <c r="C19" s="1" t="s">
        <v>836</v>
      </c>
      <c r="D19" s="2">
        <v>33659</v>
      </c>
      <c r="E19" s="2">
        <v>43419</v>
      </c>
      <c r="F19" s="1" t="s">
        <v>830</v>
      </c>
      <c r="G19" s="1" t="s">
        <v>845</v>
      </c>
      <c r="H19" s="2">
        <f t="shared" ca="1" si="0"/>
        <v>44514</v>
      </c>
      <c r="I19" s="2" t="s">
        <v>836</v>
      </c>
      <c r="J19" s="2" t="str">
        <f t="shared" si="1"/>
        <v/>
      </c>
      <c r="K19" s="18"/>
      <c r="L19" s="2">
        <f t="shared" si="2"/>
        <v>44197</v>
      </c>
    </row>
    <row r="20" spans="1:12" ht="23.25" customHeight="1" x14ac:dyDescent="0.25">
      <c r="A20" s="1">
        <v>4941</v>
      </c>
      <c r="B20" s="1" t="s">
        <v>18</v>
      </c>
      <c r="C20" s="1" t="s">
        <v>836</v>
      </c>
      <c r="D20" s="2">
        <v>24320</v>
      </c>
      <c r="E20" s="2">
        <v>41349</v>
      </c>
      <c r="F20" s="1" t="s">
        <v>830</v>
      </c>
      <c r="G20" s="1" t="s">
        <v>845</v>
      </c>
      <c r="H20" s="2">
        <f t="shared" ca="1" si="0"/>
        <v>44634</v>
      </c>
      <c r="I20" s="2" t="s">
        <v>836</v>
      </c>
      <c r="J20" s="2" t="str">
        <f t="shared" si="1"/>
        <v/>
      </c>
      <c r="K20" s="18"/>
      <c r="L20" s="2">
        <f t="shared" si="2"/>
        <v>44197</v>
      </c>
    </row>
    <row r="21" spans="1:12" ht="23.25" customHeight="1" x14ac:dyDescent="0.25">
      <c r="A21" s="1">
        <v>2986</v>
      </c>
      <c r="B21" s="1" t="s">
        <v>19</v>
      </c>
      <c r="C21" s="1" t="s">
        <v>837</v>
      </c>
      <c r="D21" s="2">
        <v>25539</v>
      </c>
      <c r="E21" s="2">
        <v>40301</v>
      </c>
      <c r="F21" s="1" t="s">
        <v>851</v>
      </c>
      <c r="G21" s="1" t="s">
        <v>845</v>
      </c>
      <c r="H21" s="2" t="str">
        <f t="shared" ca="1" si="0"/>
        <v/>
      </c>
      <c r="I21" s="2" t="s">
        <v>837</v>
      </c>
      <c r="J21" s="2" t="str">
        <f t="shared" si="1"/>
        <v/>
      </c>
      <c r="K21" s="18"/>
      <c r="L21" s="2">
        <f t="shared" si="2"/>
        <v>44197</v>
      </c>
    </row>
    <row r="22" spans="1:12" ht="23.25" customHeight="1" x14ac:dyDescent="0.25">
      <c r="A22" s="1">
        <v>7862</v>
      </c>
      <c r="B22" s="1" t="s">
        <v>20</v>
      </c>
      <c r="C22" s="1" t="s">
        <v>836</v>
      </c>
      <c r="D22" s="2">
        <v>37628</v>
      </c>
      <c r="E22" s="2">
        <v>41079</v>
      </c>
      <c r="F22" s="1" t="s">
        <v>851</v>
      </c>
      <c r="G22" s="1" t="s">
        <v>845</v>
      </c>
      <c r="H22" s="2">
        <f t="shared" ca="1" si="0"/>
        <v>44729</v>
      </c>
      <c r="I22" s="2" t="s">
        <v>837</v>
      </c>
      <c r="J22" s="2">
        <f t="shared" ca="1" si="1"/>
        <v>44729</v>
      </c>
      <c r="K22" s="18">
        <v>1</v>
      </c>
      <c r="L22" s="2">
        <f t="shared" ca="1" si="2"/>
        <v>45094</v>
      </c>
    </row>
    <row r="23" spans="1:12" ht="23.25" customHeight="1" x14ac:dyDescent="0.25">
      <c r="A23" s="1">
        <v>8014</v>
      </c>
      <c r="B23" s="1" t="s">
        <v>21</v>
      </c>
      <c r="C23" s="1" t="s">
        <v>836</v>
      </c>
      <c r="D23" s="2">
        <v>39895</v>
      </c>
      <c r="E23" s="2">
        <v>41935</v>
      </c>
      <c r="F23" s="1" t="s">
        <v>830</v>
      </c>
      <c r="G23" s="1" t="s">
        <v>845</v>
      </c>
      <c r="H23" s="2">
        <f t="shared" ca="1" si="0"/>
        <v>44490</v>
      </c>
      <c r="I23" s="2" t="s">
        <v>837</v>
      </c>
      <c r="J23" s="2">
        <f t="shared" ca="1" si="1"/>
        <v>44490</v>
      </c>
      <c r="K23" s="18">
        <v>1</v>
      </c>
      <c r="L23" s="2">
        <f t="shared" ca="1" si="2"/>
        <v>44855</v>
      </c>
    </row>
    <row r="24" spans="1:12" ht="23.25" customHeight="1" x14ac:dyDescent="0.25">
      <c r="A24" s="1">
        <v>4383</v>
      </c>
      <c r="B24" s="1" t="s">
        <v>22</v>
      </c>
      <c r="C24" s="1" t="s">
        <v>837</v>
      </c>
      <c r="D24" s="2">
        <v>26080</v>
      </c>
      <c r="E24" s="2">
        <v>43467</v>
      </c>
      <c r="F24" s="1" t="s">
        <v>833</v>
      </c>
      <c r="G24" s="1" t="s">
        <v>847</v>
      </c>
      <c r="H24" s="2" t="str">
        <f t="shared" ca="1" si="0"/>
        <v/>
      </c>
      <c r="I24" s="2" t="s">
        <v>837</v>
      </c>
      <c r="J24" s="2" t="str">
        <f t="shared" si="1"/>
        <v/>
      </c>
      <c r="K24" s="18">
        <v>2</v>
      </c>
      <c r="L24" s="2">
        <f t="shared" si="2"/>
        <v>44197</v>
      </c>
    </row>
    <row r="25" spans="1:12" ht="23.25" customHeight="1" x14ac:dyDescent="0.25">
      <c r="A25" s="1">
        <v>7003</v>
      </c>
      <c r="B25" s="1" t="s">
        <v>23</v>
      </c>
      <c r="C25" s="1" t="s">
        <v>837</v>
      </c>
      <c r="D25" s="2">
        <v>32674</v>
      </c>
      <c r="E25" s="2">
        <v>41019</v>
      </c>
      <c r="F25" s="1" t="s">
        <v>833</v>
      </c>
      <c r="G25" s="1" t="s">
        <v>845</v>
      </c>
      <c r="H25" s="2" t="str">
        <f t="shared" ca="1" si="0"/>
        <v/>
      </c>
      <c r="I25" s="2" t="s">
        <v>837</v>
      </c>
      <c r="J25" s="2" t="str">
        <f t="shared" si="1"/>
        <v/>
      </c>
      <c r="K25" s="18"/>
      <c r="L25" s="2">
        <f t="shared" si="2"/>
        <v>44197</v>
      </c>
    </row>
    <row r="26" spans="1:12" ht="23.25" customHeight="1" x14ac:dyDescent="0.25">
      <c r="A26" s="1">
        <v>2190</v>
      </c>
      <c r="B26" s="1" t="s">
        <v>24</v>
      </c>
      <c r="C26" s="1" t="s">
        <v>836</v>
      </c>
      <c r="D26" s="2">
        <v>30962</v>
      </c>
      <c r="E26" s="2">
        <v>41823</v>
      </c>
      <c r="F26" s="1" t="s">
        <v>834</v>
      </c>
      <c r="G26" s="1" t="s">
        <v>847</v>
      </c>
      <c r="H26" s="2">
        <f t="shared" ca="1" si="0"/>
        <v>44743</v>
      </c>
      <c r="I26" s="2" t="s">
        <v>836</v>
      </c>
      <c r="J26" s="2" t="str">
        <f t="shared" si="1"/>
        <v/>
      </c>
      <c r="K26" s="18"/>
      <c r="L26" s="2">
        <f t="shared" si="2"/>
        <v>44197</v>
      </c>
    </row>
    <row r="27" spans="1:12" ht="23.25" customHeight="1" x14ac:dyDescent="0.25">
      <c r="A27" s="1">
        <v>1994</v>
      </c>
      <c r="B27" s="1" t="s">
        <v>25</v>
      </c>
      <c r="C27" s="1" t="s">
        <v>836</v>
      </c>
      <c r="D27" s="2">
        <v>29312</v>
      </c>
      <c r="E27" s="2">
        <v>42537</v>
      </c>
      <c r="F27" s="1" t="s">
        <v>830</v>
      </c>
      <c r="G27" s="1" t="s">
        <v>845</v>
      </c>
      <c r="H27" s="2">
        <f t="shared" ca="1" si="0"/>
        <v>44727</v>
      </c>
      <c r="I27" s="2" t="s">
        <v>836</v>
      </c>
      <c r="J27" s="2" t="str">
        <f t="shared" si="1"/>
        <v/>
      </c>
      <c r="K27" s="18"/>
      <c r="L27" s="2">
        <f t="shared" si="2"/>
        <v>44197</v>
      </c>
    </row>
    <row r="28" spans="1:12" ht="23.25" customHeight="1" x14ac:dyDescent="0.25">
      <c r="A28" s="1">
        <v>3324</v>
      </c>
      <c r="B28" s="1" t="s">
        <v>26</v>
      </c>
      <c r="C28" s="1" t="s">
        <v>837</v>
      </c>
      <c r="D28" s="2">
        <v>38150</v>
      </c>
      <c r="E28" s="2">
        <v>41950</v>
      </c>
      <c r="F28" s="1" t="s">
        <v>852</v>
      </c>
      <c r="G28" s="1" t="s">
        <v>845</v>
      </c>
      <c r="H28" s="2" t="str">
        <f t="shared" ca="1" si="0"/>
        <v/>
      </c>
      <c r="I28" s="2" t="s">
        <v>837</v>
      </c>
      <c r="J28" s="2" t="str">
        <f t="shared" si="1"/>
        <v/>
      </c>
      <c r="K28" s="18"/>
      <c r="L28" s="2">
        <f t="shared" si="2"/>
        <v>44197</v>
      </c>
    </row>
    <row r="29" spans="1:12" ht="23.25" customHeight="1" x14ac:dyDescent="0.25">
      <c r="A29" s="1">
        <v>5571</v>
      </c>
      <c r="B29" s="1" t="s">
        <v>27</v>
      </c>
      <c r="C29" s="1" t="s">
        <v>836</v>
      </c>
      <c r="D29" s="2">
        <v>22359</v>
      </c>
      <c r="E29" s="2">
        <v>40241</v>
      </c>
      <c r="F29" s="1" t="s">
        <v>830</v>
      </c>
      <c r="G29" s="1" t="s">
        <v>845</v>
      </c>
      <c r="H29" s="2">
        <f t="shared" ca="1" si="0"/>
        <v>44621</v>
      </c>
      <c r="I29" s="2" t="s">
        <v>836</v>
      </c>
      <c r="J29" s="2" t="str">
        <f t="shared" si="1"/>
        <v/>
      </c>
      <c r="K29" s="18"/>
      <c r="L29" s="2">
        <f t="shared" si="2"/>
        <v>44197</v>
      </c>
    </row>
    <row r="30" spans="1:12" ht="23.25" customHeight="1" x14ac:dyDescent="0.25">
      <c r="A30" s="1">
        <v>6629</v>
      </c>
      <c r="B30" s="1" t="s">
        <v>28</v>
      </c>
      <c r="C30" s="1" t="s">
        <v>837</v>
      </c>
      <c r="D30" s="2">
        <v>34427</v>
      </c>
      <c r="E30" s="2">
        <v>43468</v>
      </c>
      <c r="F30" s="1" t="s">
        <v>863</v>
      </c>
      <c r="G30" s="1" t="s">
        <v>850</v>
      </c>
      <c r="H30" s="2" t="str">
        <f t="shared" ca="1" si="0"/>
        <v/>
      </c>
      <c r="I30" s="2" t="s">
        <v>837</v>
      </c>
      <c r="J30" s="2" t="str">
        <f t="shared" si="1"/>
        <v/>
      </c>
      <c r="K30" s="18">
        <v>1</v>
      </c>
      <c r="L30" s="2">
        <f t="shared" si="2"/>
        <v>44197</v>
      </c>
    </row>
    <row r="31" spans="1:12" ht="23.25" customHeight="1" x14ac:dyDescent="0.25">
      <c r="A31" s="1">
        <v>4923</v>
      </c>
      <c r="B31" s="1" t="s">
        <v>29</v>
      </c>
      <c r="C31" s="1" t="s">
        <v>837</v>
      </c>
      <c r="D31" s="2">
        <v>22225</v>
      </c>
      <c r="E31" s="2">
        <v>41853</v>
      </c>
      <c r="F31" s="1" t="s">
        <v>863</v>
      </c>
      <c r="G31" s="1" t="s">
        <v>850</v>
      </c>
      <c r="H31" s="2" t="str">
        <f t="shared" ca="1" si="0"/>
        <v/>
      </c>
      <c r="I31" s="2" t="s">
        <v>837</v>
      </c>
      <c r="J31" s="2" t="str">
        <f t="shared" si="1"/>
        <v/>
      </c>
      <c r="K31" s="18"/>
      <c r="L31" s="2">
        <f t="shared" si="2"/>
        <v>44197</v>
      </c>
    </row>
    <row r="32" spans="1:12" ht="23.25" customHeight="1" x14ac:dyDescent="0.25">
      <c r="A32" s="1">
        <v>6974</v>
      </c>
      <c r="B32" s="1" t="s">
        <v>30</v>
      </c>
      <c r="C32" s="1" t="s">
        <v>837</v>
      </c>
      <c r="D32" s="2">
        <v>22266</v>
      </c>
      <c r="E32" s="2">
        <v>43785</v>
      </c>
      <c r="F32" s="1" t="s">
        <v>863</v>
      </c>
      <c r="G32" s="1" t="s">
        <v>850</v>
      </c>
      <c r="H32" s="2" t="str">
        <f t="shared" ca="1" si="0"/>
        <v/>
      </c>
      <c r="I32" s="2" t="s">
        <v>837</v>
      </c>
      <c r="J32" s="2" t="str">
        <f t="shared" si="1"/>
        <v/>
      </c>
      <c r="K32" s="18">
        <v>3</v>
      </c>
      <c r="L32" s="2">
        <f t="shared" si="2"/>
        <v>44197</v>
      </c>
    </row>
    <row r="33" spans="1:12" ht="23.25" customHeight="1" x14ac:dyDescent="0.25">
      <c r="A33" s="1">
        <v>8834</v>
      </c>
      <c r="B33" s="1" t="s">
        <v>31</v>
      </c>
      <c r="C33" s="1" t="s">
        <v>836</v>
      </c>
      <c r="D33" s="2">
        <v>23849</v>
      </c>
      <c r="E33" s="2">
        <v>40717</v>
      </c>
      <c r="F33" s="1" t="s">
        <v>863</v>
      </c>
      <c r="G33" s="1" t="s">
        <v>850</v>
      </c>
      <c r="H33" s="2">
        <f t="shared" ca="1" si="0"/>
        <v>44732</v>
      </c>
      <c r="I33" s="2" t="s">
        <v>836</v>
      </c>
      <c r="J33" s="2" t="str">
        <f t="shared" si="1"/>
        <v/>
      </c>
      <c r="K33" s="18"/>
      <c r="L33" s="2">
        <f t="shared" si="2"/>
        <v>44197</v>
      </c>
    </row>
    <row r="34" spans="1:12" ht="23.25" customHeight="1" x14ac:dyDescent="0.25">
      <c r="A34" s="1">
        <v>6128</v>
      </c>
      <c r="B34" s="1" t="s">
        <v>32</v>
      </c>
      <c r="C34" s="1" t="s">
        <v>836</v>
      </c>
      <c r="D34" s="2">
        <v>31446</v>
      </c>
      <c r="E34" s="2">
        <v>42237</v>
      </c>
      <c r="F34" s="1" t="s">
        <v>863</v>
      </c>
      <c r="G34" s="1" t="s">
        <v>850</v>
      </c>
      <c r="H34" s="2">
        <f t="shared" ca="1" si="0"/>
        <v>44792</v>
      </c>
      <c r="I34" s="2" t="s">
        <v>836</v>
      </c>
      <c r="J34" s="2" t="str">
        <f t="shared" si="1"/>
        <v/>
      </c>
      <c r="K34" s="18"/>
      <c r="L34" s="2">
        <f t="shared" si="2"/>
        <v>44197</v>
      </c>
    </row>
    <row r="35" spans="1:12" ht="23.25" customHeight="1" x14ac:dyDescent="0.25">
      <c r="A35" s="1">
        <v>1742</v>
      </c>
      <c r="B35" s="1" t="s">
        <v>33</v>
      </c>
      <c r="C35" s="1" t="s">
        <v>837</v>
      </c>
      <c r="D35" s="2">
        <v>33723</v>
      </c>
      <c r="E35" s="2">
        <v>42657</v>
      </c>
      <c r="F35" s="1" t="s">
        <v>830</v>
      </c>
      <c r="G35" s="1" t="s">
        <v>845</v>
      </c>
      <c r="H35" s="2" t="str">
        <f t="shared" ca="1" si="0"/>
        <v/>
      </c>
      <c r="I35" s="2" t="s">
        <v>837</v>
      </c>
      <c r="J35" s="2" t="str">
        <f t="shared" si="1"/>
        <v/>
      </c>
      <c r="K35" s="18">
        <v>2</v>
      </c>
      <c r="L35" s="2">
        <f t="shared" si="2"/>
        <v>44197</v>
      </c>
    </row>
    <row r="36" spans="1:12" ht="23.25" customHeight="1" x14ac:dyDescent="0.25">
      <c r="A36" s="1">
        <v>9809</v>
      </c>
      <c r="B36" s="1" t="s">
        <v>34</v>
      </c>
      <c r="C36" s="1" t="s">
        <v>837</v>
      </c>
      <c r="D36" s="2">
        <v>26413</v>
      </c>
      <c r="E36" s="2">
        <v>40291</v>
      </c>
      <c r="F36" s="1" t="s">
        <v>855</v>
      </c>
      <c r="G36" s="1" t="s">
        <v>844</v>
      </c>
      <c r="H36" s="2" t="str">
        <f t="shared" ca="1" si="0"/>
        <v/>
      </c>
      <c r="I36" s="2" t="s">
        <v>837</v>
      </c>
      <c r="J36" s="2" t="str">
        <f t="shared" si="1"/>
        <v/>
      </c>
      <c r="K36" s="18"/>
      <c r="L36" s="2">
        <f t="shared" si="2"/>
        <v>44197</v>
      </c>
    </row>
    <row r="37" spans="1:12" ht="23.25" customHeight="1" x14ac:dyDescent="0.25">
      <c r="A37" s="1">
        <v>7727</v>
      </c>
      <c r="B37" s="1" t="s">
        <v>35</v>
      </c>
      <c r="C37" s="1" t="s">
        <v>836</v>
      </c>
      <c r="D37" s="2">
        <v>40545</v>
      </c>
      <c r="E37" s="2">
        <v>43391</v>
      </c>
      <c r="F37" s="1" t="s">
        <v>869</v>
      </c>
      <c r="G37" s="1" t="s">
        <v>844</v>
      </c>
      <c r="H37" s="2">
        <f t="shared" ca="1" si="0"/>
        <v>44486</v>
      </c>
      <c r="I37" s="2" t="s">
        <v>836</v>
      </c>
      <c r="J37" s="2" t="str">
        <f t="shared" si="1"/>
        <v/>
      </c>
      <c r="K37" s="18"/>
      <c r="L37" s="2">
        <f t="shared" si="2"/>
        <v>44197</v>
      </c>
    </row>
    <row r="38" spans="1:12" ht="23.25" customHeight="1" x14ac:dyDescent="0.25">
      <c r="A38" s="1">
        <v>3748</v>
      </c>
      <c r="B38" s="1" t="s">
        <v>36</v>
      </c>
      <c r="C38" s="1" t="s">
        <v>836</v>
      </c>
      <c r="D38" s="2">
        <v>30473</v>
      </c>
      <c r="E38" s="2">
        <v>40956</v>
      </c>
      <c r="F38" s="1" t="s">
        <v>869</v>
      </c>
      <c r="G38" s="1" t="s">
        <v>847</v>
      </c>
      <c r="H38" s="2">
        <f t="shared" ca="1" si="0"/>
        <v>44606</v>
      </c>
      <c r="I38" s="2" t="s">
        <v>836</v>
      </c>
      <c r="J38" s="2" t="str">
        <f t="shared" si="1"/>
        <v/>
      </c>
      <c r="K38" s="18"/>
      <c r="L38" s="2">
        <f t="shared" si="2"/>
        <v>44197</v>
      </c>
    </row>
    <row r="39" spans="1:12" ht="23.25" customHeight="1" x14ac:dyDescent="0.25">
      <c r="A39" s="1">
        <v>5583</v>
      </c>
      <c r="B39" s="1" t="s">
        <v>37</v>
      </c>
      <c r="C39" s="1" t="s">
        <v>836</v>
      </c>
      <c r="D39" s="2">
        <v>24350</v>
      </c>
      <c r="E39" s="2">
        <v>43687</v>
      </c>
      <c r="F39" s="1" t="s">
        <v>869</v>
      </c>
      <c r="G39" s="1" t="s">
        <v>844</v>
      </c>
      <c r="H39" s="2">
        <f t="shared" ca="1" si="0"/>
        <v>44782</v>
      </c>
      <c r="I39" s="2" t="s">
        <v>836</v>
      </c>
      <c r="J39" s="2" t="str">
        <f t="shared" si="1"/>
        <v/>
      </c>
      <c r="K39" s="18"/>
      <c r="L39" s="2">
        <f t="shared" si="2"/>
        <v>44197</v>
      </c>
    </row>
    <row r="40" spans="1:12" ht="23.25" customHeight="1" x14ac:dyDescent="0.25">
      <c r="A40" s="1">
        <v>5356</v>
      </c>
      <c r="B40" s="1" t="s">
        <v>38</v>
      </c>
      <c r="C40" s="1" t="s">
        <v>837</v>
      </c>
      <c r="D40" s="2">
        <v>29022</v>
      </c>
      <c r="E40" s="2">
        <v>42526</v>
      </c>
      <c r="F40" s="1" t="s">
        <v>833</v>
      </c>
      <c r="G40" s="1" t="s">
        <v>845</v>
      </c>
      <c r="H40" s="2" t="str">
        <f t="shared" ca="1" si="0"/>
        <v/>
      </c>
      <c r="I40" s="2" t="s">
        <v>837</v>
      </c>
      <c r="J40" s="2" t="str">
        <f t="shared" si="1"/>
        <v/>
      </c>
      <c r="K40" s="18">
        <v>2</v>
      </c>
      <c r="L40" s="2">
        <f t="shared" si="2"/>
        <v>44197</v>
      </c>
    </row>
    <row r="41" spans="1:12" ht="23.25" customHeight="1" x14ac:dyDescent="0.25">
      <c r="A41" s="1">
        <v>5546</v>
      </c>
      <c r="B41" s="1" t="s">
        <v>39</v>
      </c>
      <c r="C41" s="1" t="s">
        <v>837</v>
      </c>
      <c r="D41" s="2">
        <v>30169</v>
      </c>
      <c r="E41" s="2">
        <v>41000</v>
      </c>
      <c r="F41" s="1" t="s">
        <v>830</v>
      </c>
      <c r="G41" s="1" t="s">
        <v>845</v>
      </c>
      <c r="H41" s="2" t="str">
        <f t="shared" ca="1" si="0"/>
        <v/>
      </c>
      <c r="I41" s="2" t="s">
        <v>837</v>
      </c>
      <c r="J41" s="2" t="str">
        <f t="shared" si="1"/>
        <v/>
      </c>
      <c r="K41" s="18"/>
      <c r="L41" s="2">
        <f t="shared" si="2"/>
        <v>44197</v>
      </c>
    </row>
    <row r="42" spans="1:12" ht="23.25" customHeight="1" x14ac:dyDescent="0.25">
      <c r="A42" s="1">
        <v>8501</v>
      </c>
      <c r="B42" s="1" t="s">
        <v>40</v>
      </c>
      <c r="C42" s="1" t="s">
        <v>836</v>
      </c>
      <c r="D42" s="2">
        <v>36871</v>
      </c>
      <c r="E42" s="2">
        <v>41626</v>
      </c>
      <c r="F42" s="1" t="s">
        <v>869</v>
      </c>
      <c r="G42" s="1" t="s">
        <v>844</v>
      </c>
      <c r="H42" s="2">
        <f t="shared" ca="1" si="0"/>
        <v>44546</v>
      </c>
      <c r="I42" s="2" t="s">
        <v>836</v>
      </c>
      <c r="J42" s="2" t="str">
        <f t="shared" si="1"/>
        <v/>
      </c>
      <c r="K42" s="18"/>
      <c r="L42" s="2">
        <f t="shared" si="2"/>
        <v>44197</v>
      </c>
    </row>
    <row r="43" spans="1:12" ht="23.25" customHeight="1" x14ac:dyDescent="0.25">
      <c r="A43" s="1">
        <v>5556</v>
      </c>
      <c r="B43" s="1" t="s">
        <v>41</v>
      </c>
      <c r="C43" s="1" t="s">
        <v>836</v>
      </c>
      <c r="D43" s="2">
        <v>24003</v>
      </c>
      <c r="E43" s="2">
        <v>41217</v>
      </c>
      <c r="F43" s="1" t="s">
        <v>830</v>
      </c>
      <c r="G43" s="1" t="s">
        <v>845</v>
      </c>
      <c r="H43" s="2">
        <f t="shared" ca="1" si="0"/>
        <v>44502</v>
      </c>
      <c r="I43" s="2" t="s">
        <v>836</v>
      </c>
      <c r="J43" s="2" t="str">
        <f t="shared" si="1"/>
        <v/>
      </c>
      <c r="K43" s="18"/>
      <c r="L43" s="2">
        <f t="shared" si="2"/>
        <v>44197</v>
      </c>
    </row>
    <row r="44" spans="1:12" ht="23.25" customHeight="1" x14ac:dyDescent="0.25">
      <c r="A44" s="1">
        <v>3656</v>
      </c>
      <c r="B44" s="1" t="s">
        <v>42</v>
      </c>
      <c r="C44" s="1" t="s">
        <v>837</v>
      </c>
      <c r="D44" s="2">
        <v>37554</v>
      </c>
      <c r="E44" s="2">
        <v>43324</v>
      </c>
      <c r="F44" s="1" t="s">
        <v>830</v>
      </c>
      <c r="G44" s="1" t="s">
        <v>845</v>
      </c>
      <c r="H44" s="2" t="str">
        <f t="shared" ca="1" si="0"/>
        <v/>
      </c>
      <c r="I44" s="2" t="s">
        <v>837</v>
      </c>
      <c r="J44" s="2" t="str">
        <f t="shared" si="1"/>
        <v/>
      </c>
      <c r="K44" s="18"/>
      <c r="L44" s="2">
        <f t="shared" si="2"/>
        <v>44197</v>
      </c>
    </row>
    <row r="45" spans="1:12" ht="23.25" customHeight="1" x14ac:dyDescent="0.25">
      <c r="A45" s="1">
        <v>3970</v>
      </c>
      <c r="B45" s="1" t="s">
        <v>43</v>
      </c>
      <c r="C45" s="1" t="s">
        <v>836</v>
      </c>
      <c r="D45" s="2">
        <v>28813</v>
      </c>
      <c r="E45" s="2">
        <v>43218</v>
      </c>
      <c r="F45" s="1" t="s">
        <v>830</v>
      </c>
      <c r="G45" s="1" t="s">
        <v>845</v>
      </c>
      <c r="H45" s="2">
        <f t="shared" ca="1" si="0"/>
        <v>44678</v>
      </c>
      <c r="I45" s="2" t="s">
        <v>836</v>
      </c>
      <c r="J45" s="2" t="str">
        <f t="shared" si="1"/>
        <v/>
      </c>
      <c r="K45" s="18"/>
      <c r="L45" s="2">
        <f t="shared" si="2"/>
        <v>44197</v>
      </c>
    </row>
    <row r="46" spans="1:12" ht="23.25" customHeight="1" x14ac:dyDescent="0.25">
      <c r="A46" s="1">
        <v>6617</v>
      </c>
      <c r="B46" s="1" t="s">
        <v>44</v>
      </c>
      <c r="C46" s="1" t="s">
        <v>837</v>
      </c>
      <c r="D46" s="2">
        <v>24438</v>
      </c>
      <c r="E46" s="2">
        <v>42481</v>
      </c>
      <c r="F46" s="1" t="s">
        <v>830</v>
      </c>
      <c r="G46" s="1" t="s">
        <v>845</v>
      </c>
      <c r="H46" s="2" t="str">
        <f t="shared" ca="1" si="0"/>
        <v/>
      </c>
      <c r="I46" s="2" t="s">
        <v>837</v>
      </c>
      <c r="J46" s="2" t="str">
        <f t="shared" si="1"/>
        <v/>
      </c>
      <c r="K46" s="18"/>
      <c r="L46" s="2">
        <f t="shared" si="2"/>
        <v>44197</v>
      </c>
    </row>
    <row r="47" spans="1:12" ht="23.25" customHeight="1" x14ac:dyDescent="0.25">
      <c r="A47" s="1">
        <v>7532</v>
      </c>
      <c r="B47" s="1" t="s">
        <v>45</v>
      </c>
      <c r="C47" s="1" t="s">
        <v>837</v>
      </c>
      <c r="D47" s="2">
        <v>22595</v>
      </c>
      <c r="E47" s="2">
        <v>40657</v>
      </c>
      <c r="F47" s="1" t="s">
        <v>830</v>
      </c>
      <c r="G47" s="1" t="s">
        <v>845</v>
      </c>
      <c r="H47" s="2" t="str">
        <f t="shared" ca="1" si="0"/>
        <v/>
      </c>
      <c r="I47" s="2" t="s">
        <v>837</v>
      </c>
      <c r="J47" s="2" t="str">
        <f t="shared" si="1"/>
        <v/>
      </c>
      <c r="K47" s="18">
        <v>1</v>
      </c>
      <c r="L47" s="2">
        <f t="shared" si="2"/>
        <v>44197</v>
      </c>
    </row>
    <row r="48" spans="1:12" ht="23.25" customHeight="1" x14ac:dyDescent="0.25">
      <c r="A48" s="1">
        <v>1809</v>
      </c>
      <c r="B48" s="1" t="s">
        <v>46</v>
      </c>
      <c r="C48" s="1" t="s">
        <v>837</v>
      </c>
      <c r="D48" s="2">
        <v>35497</v>
      </c>
      <c r="E48" s="2">
        <v>40863</v>
      </c>
      <c r="F48" s="1" t="s">
        <v>851</v>
      </c>
      <c r="G48" s="1" t="s">
        <v>847</v>
      </c>
      <c r="H48" s="2" t="str">
        <f t="shared" ca="1" si="0"/>
        <v/>
      </c>
      <c r="I48" s="2" t="s">
        <v>837</v>
      </c>
      <c r="J48" s="2" t="str">
        <f t="shared" si="1"/>
        <v/>
      </c>
      <c r="K48" s="18">
        <v>1</v>
      </c>
      <c r="L48" s="2">
        <f t="shared" si="2"/>
        <v>44197</v>
      </c>
    </row>
    <row r="49" spans="1:12" ht="23.25" customHeight="1" x14ac:dyDescent="0.25">
      <c r="A49" s="1">
        <v>9681</v>
      </c>
      <c r="B49" s="1" t="s">
        <v>47</v>
      </c>
      <c r="C49" s="1" t="s">
        <v>837</v>
      </c>
      <c r="D49" s="2">
        <v>21954</v>
      </c>
      <c r="E49" s="2">
        <v>43994</v>
      </c>
      <c r="F49" s="1" t="s">
        <v>830</v>
      </c>
      <c r="G49" s="1" t="s">
        <v>845</v>
      </c>
      <c r="H49" s="2" t="str">
        <f t="shared" ca="1" si="0"/>
        <v/>
      </c>
      <c r="I49" s="2" t="s">
        <v>837</v>
      </c>
      <c r="J49" s="2" t="str">
        <f t="shared" si="1"/>
        <v/>
      </c>
      <c r="K49" s="18"/>
      <c r="L49" s="2">
        <f t="shared" si="2"/>
        <v>44197</v>
      </c>
    </row>
    <row r="50" spans="1:12" ht="23.25" customHeight="1" x14ac:dyDescent="0.25">
      <c r="A50" s="1">
        <v>3990</v>
      </c>
      <c r="B50" s="1" t="s">
        <v>48</v>
      </c>
      <c r="C50" s="1" t="s">
        <v>836</v>
      </c>
      <c r="D50" s="2">
        <v>23428</v>
      </c>
      <c r="E50" s="2">
        <v>40408</v>
      </c>
      <c r="F50" s="1" t="s">
        <v>830</v>
      </c>
      <c r="G50" s="1" t="s">
        <v>845</v>
      </c>
      <c r="H50" s="2">
        <f t="shared" ca="1" si="0"/>
        <v>44788</v>
      </c>
      <c r="I50" s="2" t="s">
        <v>836</v>
      </c>
      <c r="J50" s="2" t="str">
        <f t="shared" si="1"/>
        <v/>
      </c>
      <c r="K50" s="18"/>
      <c r="L50" s="2">
        <f t="shared" si="2"/>
        <v>44197</v>
      </c>
    </row>
    <row r="51" spans="1:12" ht="23.25" customHeight="1" x14ac:dyDescent="0.25">
      <c r="A51" s="1">
        <v>5985</v>
      </c>
      <c r="B51" s="1" t="s">
        <v>49</v>
      </c>
      <c r="C51" s="1" t="s">
        <v>837</v>
      </c>
      <c r="D51" s="2">
        <v>36140</v>
      </c>
      <c r="E51" s="2">
        <v>43436</v>
      </c>
      <c r="F51" s="1" t="s">
        <v>830</v>
      </c>
      <c r="G51" s="1" t="s">
        <v>845</v>
      </c>
      <c r="H51" s="2" t="str">
        <f t="shared" ca="1" si="0"/>
        <v/>
      </c>
      <c r="I51" s="2" t="s">
        <v>837</v>
      </c>
      <c r="J51" s="2" t="str">
        <f t="shared" si="1"/>
        <v/>
      </c>
      <c r="K51" s="18"/>
      <c r="L51" s="2">
        <f t="shared" si="2"/>
        <v>44197</v>
      </c>
    </row>
    <row r="52" spans="1:12" ht="23.25" customHeight="1" x14ac:dyDescent="0.25">
      <c r="A52" s="1">
        <v>7163</v>
      </c>
      <c r="B52" s="1" t="s">
        <v>50</v>
      </c>
      <c r="C52" s="1" t="s">
        <v>837</v>
      </c>
      <c r="D52" s="2">
        <v>25889</v>
      </c>
      <c r="E52" s="2">
        <v>41367</v>
      </c>
      <c r="F52" s="1" t="s">
        <v>851</v>
      </c>
      <c r="G52" s="1" t="s">
        <v>845</v>
      </c>
      <c r="H52" s="2" t="str">
        <f t="shared" ca="1" si="0"/>
        <v/>
      </c>
      <c r="I52" s="2" t="s">
        <v>837</v>
      </c>
      <c r="J52" s="2" t="str">
        <f t="shared" si="1"/>
        <v/>
      </c>
      <c r="K52" s="18">
        <v>2</v>
      </c>
      <c r="L52" s="2">
        <f t="shared" si="2"/>
        <v>44197</v>
      </c>
    </row>
    <row r="53" spans="1:12" ht="23.25" customHeight="1" x14ac:dyDescent="0.25">
      <c r="A53" s="1">
        <v>7043</v>
      </c>
      <c r="B53" s="1" t="s">
        <v>51</v>
      </c>
      <c r="C53" s="1" t="s">
        <v>836</v>
      </c>
      <c r="D53" s="2">
        <v>33578</v>
      </c>
      <c r="E53" s="2">
        <v>40950</v>
      </c>
      <c r="F53" s="1" t="s">
        <v>851</v>
      </c>
      <c r="G53" s="1" t="s">
        <v>845</v>
      </c>
      <c r="H53" s="2">
        <f t="shared" ca="1" si="0"/>
        <v>44600</v>
      </c>
      <c r="I53" s="2" t="s">
        <v>836</v>
      </c>
      <c r="J53" s="2" t="str">
        <f t="shared" si="1"/>
        <v/>
      </c>
      <c r="K53" s="18"/>
      <c r="L53" s="2">
        <f t="shared" si="2"/>
        <v>44197</v>
      </c>
    </row>
    <row r="54" spans="1:12" ht="23.25" customHeight="1" x14ac:dyDescent="0.25">
      <c r="A54" s="1">
        <v>5250</v>
      </c>
      <c r="B54" s="1" t="s">
        <v>52</v>
      </c>
      <c r="C54" s="1" t="s">
        <v>837</v>
      </c>
      <c r="D54" s="2">
        <v>33183</v>
      </c>
      <c r="E54" s="2">
        <v>43454</v>
      </c>
      <c r="F54" s="1" t="s">
        <v>830</v>
      </c>
      <c r="G54" s="1" t="s">
        <v>845</v>
      </c>
      <c r="H54" s="2" t="str">
        <f t="shared" ca="1" si="0"/>
        <v/>
      </c>
      <c r="I54" s="2" t="s">
        <v>837</v>
      </c>
      <c r="J54" s="2" t="str">
        <f t="shared" si="1"/>
        <v/>
      </c>
      <c r="K54" s="18"/>
      <c r="L54" s="2">
        <f t="shared" si="2"/>
        <v>44197</v>
      </c>
    </row>
    <row r="55" spans="1:12" ht="23.25" customHeight="1" x14ac:dyDescent="0.25">
      <c r="A55" s="1">
        <v>1591</v>
      </c>
      <c r="B55" s="1" t="s">
        <v>53</v>
      </c>
      <c r="C55" s="1" t="s">
        <v>837</v>
      </c>
      <c r="D55" s="2">
        <v>27141</v>
      </c>
      <c r="E55" s="2">
        <v>43279</v>
      </c>
      <c r="F55" s="1" t="s">
        <v>833</v>
      </c>
      <c r="G55" s="1" t="s">
        <v>847</v>
      </c>
      <c r="H55" s="2" t="str">
        <f t="shared" ca="1" si="0"/>
        <v/>
      </c>
      <c r="I55" s="2" t="s">
        <v>837</v>
      </c>
      <c r="J55" s="2" t="str">
        <f t="shared" si="1"/>
        <v/>
      </c>
      <c r="K55" s="18">
        <v>1</v>
      </c>
      <c r="L55" s="2">
        <f t="shared" si="2"/>
        <v>44197</v>
      </c>
    </row>
    <row r="56" spans="1:12" ht="23.25" customHeight="1" x14ac:dyDescent="0.25">
      <c r="A56" s="1">
        <v>4746</v>
      </c>
      <c r="B56" s="1" t="s">
        <v>54</v>
      </c>
      <c r="C56" s="1" t="s">
        <v>837</v>
      </c>
      <c r="D56" s="2">
        <v>26054</v>
      </c>
      <c r="E56" s="2">
        <v>40706</v>
      </c>
      <c r="F56" s="1" t="s">
        <v>833</v>
      </c>
      <c r="G56" s="1" t="s">
        <v>846</v>
      </c>
      <c r="H56" s="2" t="str">
        <f t="shared" ca="1" si="0"/>
        <v/>
      </c>
      <c r="I56" s="2" t="s">
        <v>837</v>
      </c>
      <c r="J56" s="2" t="str">
        <f t="shared" si="1"/>
        <v/>
      </c>
      <c r="K56" s="18">
        <v>1</v>
      </c>
      <c r="L56" s="2">
        <f t="shared" si="2"/>
        <v>44197</v>
      </c>
    </row>
    <row r="57" spans="1:12" ht="23.25" customHeight="1" x14ac:dyDescent="0.25">
      <c r="A57" s="1">
        <v>6023</v>
      </c>
      <c r="B57" s="1" t="s">
        <v>55</v>
      </c>
      <c r="C57" s="1" t="s">
        <v>837</v>
      </c>
      <c r="D57" s="2">
        <v>36137</v>
      </c>
      <c r="E57" s="2">
        <v>43898</v>
      </c>
      <c r="F57" s="1" t="s">
        <v>830</v>
      </c>
      <c r="G57" s="1" t="s">
        <v>845</v>
      </c>
      <c r="H57" s="2" t="str">
        <f t="shared" ca="1" si="0"/>
        <v/>
      </c>
      <c r="I57" s="2" t="s">
        <v>837</v>
      </c>
      <c r="J57" s="2" t="str">
        <f t="shared" si="1"/>
        <v/>
      </c>
      <c r="K57" s="18">
        <v>1</v>
      </c>
      <c r="L57" s="2">
        <f t="shared" si="2"/>
        <v>44197</v>
      </c>
    </row>
    <row r="58" spans="1:12" ht="23.25" customHeight="1" x14ac:dyDescent="0.25">
      <c r="A58" s="1">
        <v>1593</v>
      </c>
      <c r="B58" s="1" t="s">
        <v>56</v>
      </c>
      <c r="C58" s="1" t="s">
        <v>837</v>
      </c>
      <c r="D58" s="2">
        <v>35700</v>
      </c>
      <c r="E58" s="2">
        <v>42918</v>
      </c>
      <c r="F58" s="1" t="s">
        <v>864</v>
      </c>
      <c r="G58" s="1" t="s">
        <v>850</v>
      </c>
      <c r="H58" s="2" t="str">
        <f t="shared" ca="1" si="0"/>
        <v/>
      </c>
      <c r="I58" s="2" t="s">
        <v>837</v>
      </c>
      <c r="J58" s="2" t="str">
        <f t="shared" si="1"/>
        <v/>
      </c>
      <c r="K58" s="18"/>
      <c r="L58" s="2">
        <f t="shared" si="2"/>
        <v>44197</v>
      </c>
    </row>
    <row r="59" spans="1:12" ht="23.25" customHeight="1" x14ac:dyDescent="0.25">
      <c r="A59" s="1">
        <v>6164</v>
      </c>
      <c r="B59" s="1" t="s">
        <v>57</v>
      </c>
      <c r="C59" s="1" t="s">
        <v>836</v>
      </c>
      <c r="D59" s="2">
        <v>24369</v>
      </c>
      <c r="E59" s="2">
        <v>42233</v>
      </c>
      <c r="F59" s="1" t="s">
        <v>864</v>
      </c>
      <c r="G59" s="1" t="s">
        <v>850</v>
      </c>
      <c r="H59" s="2">
        <f t="shared" ca="1" si="0"/>
        <v>44788</v>
      </c>
      <c r="I59" s="2" t="s">
        <v>836</v>
      </c>
      <c r="J59" s="2" t="str">
        <f t="shared" si="1"/>
        <v/>
      </c>
      <c r="K59" s="18"/>
      <c r="L59" s="2">
        <f t="shared" si="2"/>
        <v>44197</v>
      </c>
    </row>
    <row r="60" spans="1:12" ht="23.25" customHeight="1" x14ac:dyDescent="0.25">
      <c r="A60" s="1">
        <v>2467</v>
      </c>
      <c r="B60" s="1" t="s">
        <v>58</v>
      </c>
      <c r="C60" s="1" t="s">
        <v>837</v>
      </c>
      <c r="D60" s="2">
        <v>32462</v>
      </c>
      <c r="E60" s="2">
        <v>40663</v>
      </c>
      <c r="F60" s="1" t="s">
        <v>865</v>
      </c>
      <c r="G60" s="1" t="s">
        <v>850</v>
      </c>
      <c r="H60" s="2" t="str">
        <f t="shared" ca="1" si="0"/>
        <v/>
      </c>
      <c r="I60" s="2" t="s">
        <v>837</v>
      </c>
      <c r="J60" s="2" t="str">
        <f t="shared" si="1"/>
        <v/>
      </c>
      <c r="K60" s="18"/>
      <c r="L60" s="2">
        <f t="shared" si="2"/>
        <v>44197</v>
      </c>
    </row>
    <row r="61" spans="1:12" ht="23.25" customHeight="1" x14ac:dyDescent="0.25">
      <c r="A61" s="1">
        <v>9185</v>
      </c>
      <c r="B61" s="1" t="s">
        <v>59</v>
      </c>
      <c r="C61" s="1" t="s">
        <v>837</v>
      </c>
      <c r="D61" s="2">
        <v>23433</v>
      </c>
      <c r="E61" s="2">
        <v>41487</v>
      </c>
      <c r="F61" s="1" t="s">
        <v>843</v>
      </c>
      <c r="G61" s="1" t="s">
        <v>845</v>
      </c>
      <c r="H61" s="2" t="str">
        <f t="shared" ca="1" si="0"/>
        <v/>
      </c>
      <c r="I61" s="2" t="s">
        <v>837</v>
      </c>
      <c r="J61" s="2" t="str">
        <f t="shared" si="1"/>
        <v/>
      </c>
      <c r="K61" s="18">
        <v>1</v>
      </c>
      <c r="L61" s="2">
        <f t="shared" si="2"/>
        <v>44197</v>
      </c>
    </row>
    <row r="62" spans="1:12" ht="23.25" customHeight="1" x14ac:dyDescent="0.25">
      <c r="A62" s="1">
        <v>6885</v>
      </c>
      <c r="B62" s="1" t="s">
        <v>60</v>
      </c>
      <c r="C62" s="1" t="s">
        <v>837</v>
      </c>
      <c r="D62" s="2">
        <v>37524</v>
      </c>
      <c r="E62" s="2">
        <v>40938</v>
      </c>
      <c r="F62" s="1" t="s">
        <v>876</v>
      </c>
      <c r="G62" s="1" t="s">
        <v>846</v>
      </c>
      <c r="H62" s="2" t="str">
        <f t="shared" ca="1" si="0"/>
        <v/>
      </c>
      <c r="I62" s="2" t="s">
        <v>837</v>
      </c>
      <c r="J62" s="2" t="str">
        <f t="shared" si="1"/>
        <v/>
      </c>
      <c r="K62" s="18">
        <v>2</v>
      </c>
      <c r="L62" s="2">
        <f t="shared" si="2"/>
        <v>44197</v>
      </c>
    </row>
    <row r="63" spans="1:12" ht="23.25" customHeight="1" x14ac:dyDescent="0.25">
      <c r="A63" s="1">
        <v>9913</v>
      </c>
      <c r="B63" s="1" t="s">
        <v>61</v>
      </c>
      <c r="C63" s="1" t="s">
        <v>836</v>
      </c>
      <c r="D63" s="2">
        <v>34391</v>
      </c>
      <c r="E63" s="2">
        <v>40191</v>
      </c>
      <c r="F63" s="1" t="s">
        <v>830</v>
      </c>
      <c r="G63" s="1" t="s">
        <v>845</v>
      </c>
      <c r="H63" s="2">
        <f t="shared" ca="1" si="0"/>
        <v>44571</v>
      </c>
      <c r="I63" s="2" t="s">
        <v>836</v>
      </c>
      <c r="J63" s="2" t="str">
        <f t="shared" si="1"/>
        <v/>
      </c>
      <c r="K63" s="18"/>
      <c r="L63" s="2">
        <f t="shared" si="2"/>
        <v>44197</v>
      </c>
    </row>
    <row r="64" spans="1:12" ht="23.25" customHeight="1" x14ac:dyDescent="0.25">
      <c r="A64" s="1">
        <v>2927</v>
      </c>
      <c r="B64" s="1" t="s">
        <v>62</v>
      </c>
      <c r="C64" s="1" t="s">
        <v>836</v>
      </c>
      <c r="D64" s="2">
        <v>39824</v>
      </c>
      <c r="E64" s="2">
        <v>40422</v>
      </c>
      <c r="F64" s="1" t="s">
        <v>873</v>
      </c>
      <c r="G64" s="1" t="s">
        <v>848</v>
      </c>
      <c r="H64" s="2">
        <f t="shared" ca="1" si="0"/>
        <v>44802</v>
      </c>
      <c r="I64" s="2" t="s">
        <v>836</v>
      </c>
      <c r="J64" s="2" t="str">
        <f t="shared" si="1"/>
        <v/>
      </c>
      <c r="K64" s="18"/>
      <c r="L64" s="2">
        <f t="shared" si="2"/>
        <v>44197</v>
      </c>
    </row>
    <row r="65" spans="1:12" ht="23.25" customHeight="1" x14ac:dyDescent="0.25">
      <c r="A65" s="1">
        <v>8437</v>
      </c>
      <c r="B65" s="1" t="s">
        <v>63</v>
      </c>
      <c r="C65" s="1" t="s">
        <v>836</v>
      </c>
      <c r="D65" s="2">
        <v>26208</v>
      </c>
      <c r="E65" s="2">
        <v>43683</v>
      </c>
      <c r="F65" s="1" t="s">
        <v>869</v>
      </c>
      <c r="G65" s="1" t="s">
        <v>848</v>
      </c>
      <c r="H65" s="2">
        <f t="shared" ca="1" si="0"/>
        <v>44778</v>
      </c>
      <c r="I65" s="2" t="s">
        <v>836</v>
      </c>
      <c r="J65" s="2" t="str">
        <f t="shared" si="1"/>
        <v/>
      </c>
      <c r="K65" s="18"/>
      <c r="L65" s="2">
        <f t="shared" si="2"/>
        <v>44197</v>
      </c>
    </row>
    <row r="66" spans="1:12" ht="23.25" customHeight="1" x14ac:dyDescent="0.25">
      <c r="A66" s="1">
        <v>6624</v>
      </c>
      <c r="B66" s="1" t="s">
        <v>64</v>
      </c>
      <c r="C66" s="1" t="s">
        <v>837</v>
      </c>
      <c r="D66" s="2">
        <v>24358</v>
      </c>
      <c r="E66" s="2">
        <v>41108</v>
      </c>
      <c r="F66" s="1" t="s">
        <v>876</v>
      </c>
      <c r="G66" s="1" t="s">
        <v>846</v>
      </c>
      <c r="H66" s="2" t="str">
        <f t="shared" ref="H66:H129" ca="1" si="3">IF((IF(C66="Non-Saudi",((DATEDIF(E66,TODAY(),"Y")+1)*365)+E66,""))&lt;TODAY()+60,(IF(C66="Non-Saudi",((DATEDIF(E66,TODAY(),"Y")+1)*365)+E66,""))+365,(IF(C66="Non-Saudi",((DATEDIF(E66,TODAY(),"Y")+1)*365)+E66,"")))</f>
        <v/>
      </c>
      <c r="I66" s="2" t="s">
        <v>837</v>
      </c>
      <c r="J66" s="2" t="str">
        <f t="shared" ref="J66:J129" si="4">IF(C66="",E66,IF(AND(I66="Saudi",C66="Non-Saudi"),H66,""))</f>
        <v/>
      </c>
      <c r="K66" s="18"/>
      <c r="L66" s="2">
        <f t="shared" ref="L66:L129" si="5">IF(J66="",44197,J66+(K66*365))</f>
        <v>44197</v>
      </c>
    </row>
    <row r="67" spans="1:12" ht="23.25" customHeight="1" x14ac:dyDescent="0.25">
      <c r="A67" s="1">
        <v>9142</v>
      </c>
      <c r="B67" s="1" t="s">
        <v>65</v>
      </c>
      <c r="C67" s="1" t="s">
        <v>836</v>
      </c>
      <c r="D67" s="2">
        <v>29048</v>
      </c>
      <c r="E67" s="2">
        <v>41424</v>
      </c>
      <c r="F67" s="1" t="s">
        <v>838</v>
      </c>
      <c r="G67" s="1" t="s">
        <v>848</v>
      </c>
      <c r="H67" s="2">
        <f t="shared" ca="1" si="3"/>
        <v>44709</v>
      </c>
      <c r="I67" s="2" t="s">
        <v>836</v>
      </c>
      <c r="J67" s="2" t="str">
        <f t="shared" si="4"/>
        <v/>
      </c>
      <c r="K67" s="18"/>
      <c r="L67" s="2">
        <f t="shared" si="5"/>
        <v>44197</v>
      </c>
    </row>
    <row r="68" spans="1:12" ht="23.25" customHeight="1" x14ac:dyDescent="0.25">
      <c r="A68" s="1">
        <v>9476</v>
      </c>
      <c r="B68" s="1" t="s">
        <v>66</v>
      </c>
      <c r="C68" s="1" t="s">
        <v>836</v>
      </c>
      <c r="D68" s="2">
        <v>23543</v>
      </c>
      <c r="E68" s="2">
        <v>43532</v>
      </c>
      <c r="F68" s="1" t="s">
        <v>869</v>
      </c>
      <c r="G68" s="1" t="s">
        <v>848</v>
      </c>
      <c r="H68" s="2">
        <f t="shared" ca="1" si="3"/>
        <v>44627</v>
      </c>
      <c r="I68" s="2" t="s">
        <v>836</v>
      </c>
      <c r="J68" s="2" t="str">
        <f t="shared" si="4"/>
        <v/>
      </c>
      <c r="K68" s="18"/>
      <c r="L68" s="2">
        <f t="shared" si="5"/>
        <v>44197</v>
      </c>
    </row>
    <row r="69" spans="1:12" ht="23.25" customHeight="1" x14ac:dyDescent="0.25">
      <c r="A69" s="1">
        <v>2335</v>
      </c>
      <c r="B69" s="1" t="s">
        <v>67</v>
      </c>
      <c r="C69" s="1" t="s">
        <v>836</v>
      </c>
      <c r="D69" s="2">
        <v>35164</v>
      </c>
      <c r="E69" s="2">
        <v>40643</v>
      </c>
      <c r="F69" s="1" t="s">
        <v>828</v>
      </c>
      <c r="G69" s="1" t="s">
        <v>848</v>
      </c>
      <c r="H69" s="2">
        <f t="shared" ca="1" si="3"/>
        <v>44658</v>
      </c>
      <c r="I69" s="2" t="s">
        <v>836</v>
      </c>
      <c r="J69" s="2" t="str">
        <f t="shared" si="4"/>
        <v/>
      </c>
      <c r="K69" s="18"/>
      <c r="L69" s="2">
        <f t="shared" si="5"/>
        <v>44197</v>
      </c>
    </row>
    <row r="70" spans="1:12" ht="23.25" customHeight="1" x14ac:dyDescent="0.25">
      <c r="A70" s="1">
        <v>5750</v>
      </c>
      <c r="B70" s="1" t="s">
        <v>68</v>
      </c>
      <c r="C70" s="1" t="s">
        <v>837</v>
      </c>
      <c r="D70" s="2">
        <v>32008</v>
      </c>
      <c r="E70" s="2">
        <v>41256</v>
      </c>
      <c r="F70" s="1" t="s">
        <v>876</v>
      </c>
      <c r="G70" s="1" t="s">
        <v>846</v>
      </c>
      <c r="H70" s="2" t="str">
        <f t="shared" ca="1" si="3"/>
        <v/>
      </c>
      <c r="I70" s="2" t="s">
        <v>837</v>
      </c>
      <c r="J70" s="2" t="str">
        <f t="shared" si="4"/>
        <v/>
      </c>
      <c r="K70" s="18"/>
      <c r="L70" s="2">
        <f t="shared" si="5"/>
        <v>44197</v>
      </c>
    </row>
    <row r="71" spans="1:12" ht="23.25" customHeight="1" x14ac:dyDescent="0.25">
      <c r="A71" s="1">
        <v>5173</v>
      </c>
      <c r="B71" s="1" t="s">
        <v>69</v>
      </c>
      <c r="C71" s="1" t="s">
        <v>837</v>
      </c>
      <c r="D71" s="2">
        <v>28130</v>
      </c>
      <c r="E71" s="2">
        <v>42359</v>
      </c>
      <c r="F71" s="1" t="s">
        <v>839</v>
      </c>
      <c r="G71" s="1" t="s">
        <v>848</v>
      </c>
      <c r="H71" s="2" t="str">
        <f t="shared" ca="1" si="3"/>
        <v/>
      </c>
      <c r="I71" s="2" t="s">
        <v>837</v>
      </c>
      <c r="J71" s="2" t="str">
        <f t="shared" si="4"/>
        <v/>
      </c>
      <c r="K71" s="18">
        <v>2</v>
      </c>
      <c r="L71" s="2">
        <f t="shared" si="5"/>
        <v>44197</v>
      </c>
    </row>
    <row r="72" spans="1:12" ht="23.25" customHeight="1" x14ac:dyDescent="0.25">
      <c r="A72" s="1">
        <v>5642</v>
      </c>
      <c r="B72" s="1" t="s">
        <v>70</v>
      </c>
      <c r="C72" s="1" t="s">
        <v>836</v>
      </c>
      <c r="D72" s="2">
        <v>35606</v>
      </c>
      <c r="E72" s="2">
        <v>40580</v>
      </c>
      <c r="F72" s="1" t="s">
        <v>855</v>
      </c>
      <c r="G72" s="1" t="s">
        <v>844</v>
      </c>
      <c r="H72" s="2">
        <f t="shared" ca="1" si="3"/>
        <v>44595</v>
      </c>
      <c r="I72" s="2" t="s">
        <v>837</v>
      </c>
      <c r="J72" s="2">
        <f t="shared" ca="1" si="4"/>
        <v>44595</v>
      </c>
      <c r="K72" s="18">
        <v>1</v>
      </c>
      <c r="L72" s="2">
        <f t="shared" ca="1" si="5"/>
        <v>44960</v>
      </c>
    </row>
    <row r="73" spans="1:12" ht="23.25" customHeight="1" x14ac:dyDescent="0.25">
      <c r="A73" s="1">
        <v>6996</v>
      </c>
      <c r="B73" s="1" t="s">
        <v>71</v>
      </c>
      <c r="C73" s="1" t="s">
        <v>837</v>
      </c>
      <c r="D73" s="2">
        <v>32265</v>
      </c>
      <c r="E73" s="2">
        <v>41515</v>
      </c>
      <c r="F73" s="1" t="s">
        <v>874</v>
      </c>
      <c r="G73" s="1" t="s">
        <v>848</v>
      </c>
      <c r="H73" s="2" t="str">
        <f t="shared" ca="1" si="3"/>
        <v/>
      </c>
      <c r="I73" s="2" t="s">
        <v>837</v>
      </c>
      <c r="J73" s="2" t="str">
        <f t="shared" si="4"/>
        <v/>
      </c>
      <c r="K73" s="18"/>
      <c r="L73" s="2">
        <f t="shared" si="5"/>
        <v>44197</v>
      </c>
    </row>
    <row r="74" spans="1:12" ht="23.25" customHeight="1" x14ac:dyDescent="0.25">
      <c r="A74" s="1">
        <v>9035</v>
      </c>
      <c r="B74" s="1" t="s">
        <v>72</v>
      </c>
      <c r="C74" s="1" t="s">
        <v>836</v>
      </c>
      <c r="D74" s="2">
        <v>38951</v>
      </c>
      <c r="E74" s="2">
        <v>40336</v>
      </c>
      <c r="F74" s="1" t="s">
        <v>869</v>
      </c>
      <c r="G74" s="1" t="s">
        <v>847</v>
      </c>
      <c r="H74" s="2">
        <f t="shared" ca="1" si="3"/>
        <v>44716</v>
      </c>
      <c r="I74" s="2" t="s">
        <v>836</v>
      </c>
      <c r="J74" s="2" t="str">
        <f t="shared" si="4"/>
        <v/>
      </c>
      <c r="K74" s="18"/>
      <c r="L74" s="2">
        <f t="shared" si="5"/>
        <v>44197</v>
      </c>
    </row>
    <row r="75" spans="1:12" ht="23.25" customHeight="1" x14ac:dyDescent="0.25">
      <c r="A75" s="1">
        <v>5536</v>
      </c>
      <c r="B75" s="1" t="s">
        <v>73</v>
      </c>
      <c r="C75" s="1" t="s">
        <v>837</v>
      </c>
      <c r="D75" s="2">
        <v>29098</v>
      </c>
      <c r="E75" s="2">
        <v>40453</v>
      </c>
      <c r="F75" s="1" t="s">
        <v>869</v>
      </c>
      <c r="G75" s="1" t="s">
        <v>848</v>
      </c>
      <c r="H75" s="2" t="str">
        <f t="shared" ca="1" si="3"/>
        <v/>
      </c>
      <c r="I75" s="2" t="s">
        <v>837</v>
      </c>
      <c r="J75" s="2" t="str">
        <f t="shared" si="4"/>
        <v/>
      </c>
      <c r="K75" s="18"/>
      <c r="L75" s="2">
        <f t="shared" si="5"/>
        <v>44197</v>
      </c>
    </row>
    <row r="76" spans="1:12" ht="23.25" customHeight="1" x14ac:dyDescent="0.25">
      <c r="A76" s="1">
        <v>3766</v>
      </c>
      <c r="B76" s="1" t="s">
        <v>74</v>
      </c>
      <c r="C76" s="1" t="s">
        <v>836</v>
      </c>
      <c r="D76" s="2">
        <v>22419</v>
      </c>
      <c r="E76" s="2">
        <v>40727</v>
      </c>
      <c r="F76" s="1" t="s">
        <v>830</v>
      </c>
      <c r="G76" s="1" t="s">
        <v>846</v>
      </c>
      <c r="H76" s="2">
        <f t="shared" ca="1" si="3"/>
        <v>44742</v>
      </c>
      <c r="I76" s="2" t="s">
        <v>837</v>
      </c>
      <c r="J76" s="2">
        <f t="shared" ca="1" si="4"/>
        <v>44742</v>
      </c>
      <c r="K76" s="18">
        <v>1</v>
      </c>
      <c r="L76" s="2">
        <f t="shared" ca="1" si="5"/>
        <v>45107</v>
      </c>
    </row>
    <row r="77" spans="1:12" ht="23.25" customHeight="1" x14ac:dyDescent="0.25">
      <c r="A77" s="1">
        <v>4906</v>
      </c>
      <c r="B77" s="1" t="s">
        <v>75</v>
      </c>
      <c r="C77" s="1" t="s">
        <v>836</v>
      </c>
      <c r="D77" s="2">
        <v>39232</v>
      </c>
      <c r="E77" s="2">
        <v>40763</v>
      </c>
      <c r="F77" s="1" t="s">
        <v>878</v>
      </c>
      <c r="G77" s="1" t="s">
        <v>847</v>
      </c>
      <c r="H77" s="2">
        <f t="shared" ca="1" si="3"/>
        <v>44778</v>
      </c>
      <c r="I77" s="2" t="s">
        <v>836</v>
      </c>
      <c r="J77" s="2" t="str">
        <f t="shared" si="4"/>
        <v/>
      </c>
      <c r="K77" s="18"/>
      <c r="L77" s="2">
        <f t="shared" si="5"/>
        <v>44197</v>
      </c>
    </row>
    <row r="78" spans="1:12" ht="23.25" customHeight="1" x14ac:dyDescent="0.25">
      <c r="A78" s="1">
        <v>7275</v>
      </c>
      <c r="B78" s="1" t="s">
        <v>76</v>
      </c>
      <c r="C78" s="1" t="s">
        <v>837</v>
      </c>
      <c r="D78" s="2">
        <v>27320</v>
      </c>
      <c r="E78" s="2">
        <v>43558</v>
      </c>
      <c r="F78" s="1" t="s">
        <v>841</v>
      </c>
      <c r="G78" s="1" t="s">
        <v>848</v>
      </c>
      <c r="H78" s="2" t="str">
        <f t="shared" ca="1" si="3"/>
        <v/>
      </c>
      <c r="I78" s="2" t="s">
        <v>837</v>
      </c>
      <c r="J78" s="2" t="str">
        <f t="shared" si="4"/>
        <v/>
      </c>
      <c r="K78" s="18"/>
      <c r="L78" s="2">
        <f t="shared" si="5"/>
        <v>44197</v>
      </c>
    </row>
    <row r="79" spans="1:12" ht="23.25" customHeight="1" x14ac:dyDescent="0.25">
      <c r="A79" s="1">
        <v>3004</v>
      </c>
      <c r="B79" s="1" t="s">
        <v>77</v>
      </c>
      <c r="C79" s="1" t="s">
        <v>836</v>
      </c>
      <c r="D79" s="2">
        <v>26765</v>
      </c>
      <c r="E79" s="2">
        <v>42713</v>
      </c>
      <c r="F79" s="1" t="s">
        <v>851</v>
      </c>
      <c r="G79" s="1" t="s">
        <v>848</v>
      </c>
      <c r="H79" s="2">
        <f t="shared" ca="1" si="3"/>
        <v>44538</v>
      </c>
      <c r="I79" s="2" t="s">
        <v>837</v>
      </c>
      <c r="J79" s="2">
        <f t="shared" ca="1" si="4"/>
        <v>44538</v>
      </c>
      <c r="K79" s="18">
        <v>3</v>
      </c>
      <c r="L79" s="2">
        <f t="shared" ca="1" si="5"/>
        <v>45633</v>
      </c>
    </row>
    <row r="80" spans="1:12" ht="23.25" customHeight="1" x14ac:dyDescent="0.25">
      <c r="A80" s="1">
        <v>7284</v>
      </c>
      <c r="B80" s="1" t="s">
        <v>78</v>
      </c>
      <c r="C80" s="1" t="s">
        <v>836</v>
      </c>
      <c r="D80" s="2">
        <v>36223</v>
      </c>
      <c r="E80" s="2">
        <v>42933</v>
      </c>
      <c r="F80" s="1" t="s">
        <v>851</v>
      </c>
      <c r="G80" s="1" t="s">
        <v>847</v>
      </c>
      <c r="H80" s="2">
        <f t="shared" ca="1" si="3"/>
        <v>44758</v>
      </c>
      <c r="I80" s="2" t="s">
        <v>837</v>
      </c>
      <c r="J80" s="2">
        <f t="shared" ca="1" si="4"/>
        <v>44758</v>
      </c>
      <c r="K80" s="18">
        <v>2</v>
      </c>
      <c r="L80" s="2">
        <f t="shared" ca="1" si="5"/>
        <v>45488</v>
      </c>
    </row>
    <row r="81" spans="1:12" ht="23.25" customHeight="1" x14ac:dyDescent="0.25">
      <c r="A81" s="1">
        <v>1317</v>
      </c>
      <c r="B81" s="1" t="s">
        <v>79</v>
      </c>
      <c r="C81" s="1" t="s">
        <v>837</v>
      </c>
      <c r="D81" s="2">
        <v>40824</v>
      </c>
      <c r="E81" s="2">
        <v>41200</v>
      </c>
      <c r="F81" s="1" t="s">
        <v>851</v>
      </c>
      <c r="G81" s="1" t="s">
        <v>848</v>
      </c>
      <c r="H81" s="2" t="str">
        <f t="shared" ca="1" si="3"/>
        <v/>
      </c>
      <c r="I81" s="2" t="s">
        <v>837</v>
      </c>
      <c r="J81" s="2" t="str">
        <f t="shared" si="4"/>
        <v/>
      </c>
      <c r="K81" s="18"/>
      <c r="L81" s="2">
        <f t="shared" si="5"/>
        <v>44197</v>
      </c>
    </row>
    <row r="82" spans="1:12" ht="23.25" customHeight="1" x14ac:dyDescent="0.25">
      <c r="A82" s="1">
        <v>5063</v>
      </c>
      <c r="B82" s="1" t="s">
        <v>80</v>
      </c>
      <c r="C82" s="1" t="s">
        <v>836</v>
      </c>
      <c r="D82" s="2">
        <v>34815</v>
      </c>
      <c r="E82" s="2">
        <v>43624</v>
      </c>
      <c r="F82" s="1" t="s">
        <v>875</v>
      </c>
      <c r="G82" s="1" t="s">
        <v>848</v>
      </c>
      <c r="H82" s="2">
        <f t="shared" ca="1" si="3"/>
        <v>44719</v>
      </c>
      <c r="I82" s="2" t="s">
        <v>836</v>
      </c>
      <c r="J82" s="2" t="str">
        <f t="shared" si="4"/>
        <v/>
      </c>
      <c r="K82" s="18"/>
      <c r="L82" s="2">
        <f t="shared" si="5"/>
        <v>44197</v>
      </c>
    </row>
    <row r="83" spans="1:12" ht="23.25" customHeight="1" x14ac:dyDescent="0.25">
      <c r="A83" s="1">
        <v>5439</v>
      </c>
      <c r="B83" s="1" t="s">
        <v>81</v>
      </c>
      <c r="C83" s="1" t="s">
        <v>836</v>
      </c>
      <c r="D83" s="2">
        <v>40876</v>
      </c>
      <c r="E83" s="2">
        <v>43045</v>
      </c>
      <c r="F83" s="1" t="s">
        <v>876</v>
      </c>
      <c r="G83" s="1" t="s">
        <v>846</v>
      </c>
      <c r="H83" s="2">
        <f t="shared" ca="1" si="3"/>
        <v>44505</v>
      </c>
      <c r="I83" s="2" t="s">
        <v>837</v>
      </c>
      <c r="J83" s="2">
        <f t="shared" ca="1" si="4"/>
        <v>44505</v>
      </c>
      <c r="K83" s="18">
        <v>1</v>
      </c>
      <c r="L83" s="2">
        <f t="shared" ca="1" si="5"/>
        <v>44870</v>
      </c>
    </row>
    <row r="84" spans="1:12" ht="23.25" customHeight="1" x14ac:dyDescent="0.25">
      <c r="A84" s="1">
        <v>1964</v>
      </c>
      <c r="B84" s="1" t="s">
        <v>82</v>
      </c>
      <c r="C84" s="1" t="s">
        <v>836</v>
      </c>
      <c r="D84" s="2">
        <v>29882</v>
      </c>
      <c r="E84" s="2">
        <v>41249</v>
      </c>
      <c r="F84" s="1" t="s">
        <v>831</v>
      </c>
      <c r="G84" s="1" t="s">
        <v>848</v>
      </c>
      <c r="H84" s="2">
        <f t="shared" ca="1" si="3"/>
        <v>44534</v>
      </c>
      <c r="I84" s="2" t="s">
        <v>836</v>
      </c>
      <c r="J84" s="2" t="str">
        <f t="shared" si="4"/>
        <v/>
      </c>
      <c r="K84" s="18"/>
      <c r="L84" s="2">
        <f t="shared" si="5"/>
        <v>44197</v>
      </c>
    </row>
    <row r="85" spans="1:12" ht="23.25" customHeight="1" x14ac:dyDescent="0.25">
      <c r="A85" s="1">
        <v>9959</v>
      </c>
      <c r="B85" s="1" t="s">
        <v>83</v>
      </c>
      <c r="C85" s="1" t="s">
        <v>837</v>
      </c>
      <c r="D85" s="2">
        <v>28657</v>
      </c>
      <c r="E85" s="2">
        <v>44030</v>
      </c>
      <c r="F85" s="1" t="s">
        <v>869</v>
      </c>
      <c r="G85" s="1" t="s">
        <v>847</v>
      </c>
      <c r="H85" s="2" t="str">
        <f t="shared" ca="1" si="3"/>
        <v/>
      </c>
      <c r="I85" s="2" t="s">
        <v>837</v>
      </c>
      <c r="J85" s="2" t="str">
        <f t="shared" si="4"/>
        <v/>
      </c>
      <c r="K85" s="18"/>
      <c r="L85" s="2">
        <f t="shared" si="5"/>
        <v>44197</v>
      </c>
    </row>
    <row r="86" spans="1:12" ht="23.25" customHeight="1" x14ac:dyDescent="0.25">
      <c r="A86" s="1">
        <v>6779</v>
      </c>
      <c r="B86" s="1" t="s">
        <v>84</v>
      </c>
      <c r="C86" s="1" t="s">
        <v>836</v>
      </c>
      <c r="D86" s="2">
        <v>34687</v>
      </c>
      <c r="E86" s="2">
        <v>41452</v>
      </c>
      <c r="F86" s="1" t="s">
        <v>833</v>
      </c>
      <c r="G86" s="1" t="s">
        <v>848</v>
      </c>
      <c r="H86" s="2">
        <f t="shared" ca="1" si="3"/>
        <v>44737</v>
      </c>
      <c r="I86" s="2" t="s">
        <v>836</v>
      </c>
      <c r="J86" s="2" t="str">
        <f t="shared" si="4"/>
        <v/>
      </c>
      <c r="K86" s="18"/>
      <c r="L86" s="2">
        <f t="shared" si="5"/>
        <v>44197</v>
      </c>
    </row>
    <row r="87" spans="1:12" ht="23.25" customHeight="1" x14ac:dyDescent="0.25">
      <c r="A87" s="1">
        <v>9351</v>
      </c>
      <c r="B87" s="1" t="s">
        <v>85</v>
      </c>
      <c r="C87" s="1" t="s">
        <v>836</v>
      </c>
      <c r="D87" s="2">
        <v>30583</v>
      </c>
      <c r="E87" s="2">
        <v>41307</v>
      </c>
      <c r="F87" s="1" t="s">
        <v>833</v>
      </c>
      <c r="G87" s="1" t="s">
        <v>848</v>
      </c>
      <c r="H87" s="2">
        <f t="shared" ca="1" si="3"/>
        <v>44592</v>
      </c>
      <c r="I87" s="2" t="s">
        <v>836</v>
      </c>
      <c r="J87" s="2" t="str">
        <f t="shared" si="4"/>
        <v/>
      </c>
      <c r="K87" s="18"/>
      <c r="L87" s="2">
        <f t="shared" si="5"/>
        <v>44197</v>
      </c>
    </row>
    <row r="88" spans="1:12" ht="23.25" customHeight="1" x14ac:dyDescent="0.25">
      <c r="A88" s="1">
        <v>5038</v>
      </c>
      <c r="B88" s="1" t="s">
        <v>86</v>
      </c>
      <c r="C88" s="1" t="s">
        <v>837</v>
      </c>
      <c r="D88" s="2">
        <v>37895</v>
      </c>
      <c r="E88" s="2">
        <v>41538</v>
      </c>
      <c r="F88" s="1" t="s">
        <v>869</v>
      </c>
      <c r="G88" s="1" t="s">
        <v>848</v>
      </c>
      <c r="H88" s="2" t="str">
        <f t="shared" ca="1" si="3"/>
        <v/>
      </c>
      <c r="I88" s="2" t="s">
        <v>837</v>
      </c>
      <c r="J88" s="2" t="str">
        <f t="shared" si="4"/>
        <v/>
      </c>
      <c r="K88" s="18"/>
      <c r="L88" s="2">
        <f t="shared" si="5"/>
        <v>44197</v>
      </c>
    </row>
    <row r="89" spans="1:12" ht="23.25" customHeight="1" x14ac:dyDescent="0.25">
      <c r="A89" s="1">
        <v>9512</v>
      </c>
      <c r="B89" s="1" t="s">
        <v>87</v>
      </c>
      <c r="C89" s="1" t="s">
        <v>836</v>
      </c>
      <c r="D89" s="2">
        <v>34326</v>
      </c>
      <c r="E89" s="2">
        <v>44080</v>
      </c>
      <c r="F89" s="1" t="s">
        <v>865</v>
      </c>
      <c r="G89" s="1" t="s">
        <v>850</v>
      </c>
      <c r="H89" s="2">
        <f t="shared" ca="1" si="3"/>
        <v>44810</v>
      </c>
      <c r="I89" s="2" t="s">
        <v>837</v>
      </c>
      <c r="J89" s="2">
        <f t="shared" ca="1" si="4"/>
        <v>44810</v>
      </c>
      <c r="K89" s="18">
        <v>1</v>
      </c>
      <c r="L89" s="2">
        <f t="shared" ca="1" si="5"/>
        <v>45175</v>
      </c>
    </row>
    <row r="90" spans="1:12" ht="23.25" customHeight="1" x14ac:dyDescent="0.25">
      <c r="A90" s="1">
        <v>2713</v>
      </c>
      <c r="B90" s="1" t="s">
        <v>88</v>
      </c>
      <c r="C90" s="1" t="s">
        <v>837</v>
      </c>
      <c r="D90" s="2">
        <v>25594</v>
      </c>
      <c r="E90" s="2">
        <v>40388</v>
      </c>
      <c r="F90" s="1" t="s">
        <v>865</v>
      </c>
      <c r="G90" s="1" t="s">
        <v>850</v>
      </c>
      <c r="H90" s="2" t="str">
        <f t="shared" ca="1" si="3"/>
        <v/>
      </c>
      <c r="I90" s="2" t="s">
        <v>837</v>
      </c>
      <c r="J90" s="2" t="str">
        <f t="shared" si="4"/>
        <v/>
      </c>
      <c r="K90" s="18"/>
      <c r="L90" s="2">
        <f t="shared" si="5"/>
        <v>44197</v>
      </c>
    </row>
    <row r="91" spans="1:12" ht="23.25" customHeight="1" x14ac:dyDescent="0.25">
      <c r="A91" s="1">
        <v>6113</v>
      </c>
      <c r="B91" s="1" t="s">
        <v>89</v>
      </c>
      <c r="C91" s="1" t="s">
        <v>836</v>
      </c>
      <c r="D91" s="2">
        <v>27994</v>
      </c>
      <c r="E91" s="2">
        <v>43176</v>
      </c>
      <c r="F91" s="1" t="s">
        <v>861</v>
      </c>
      <c r="G91" s="1" t="s">
        <v>850</v>
      </c>
      <c r="H91" s="2">
        <f t="shared" ca="1" si="3"/>
        <v>44636</v>
      </c>
      <c r="I91" s="2" t="s">
        <v>837</v>
      </c>
      <c r="J91" s="2">
        <f t="shared" ca="1" si="4"/>
        <v>44636</v>
      </c>
      <c r="K91" s="18">
        <v>1</v>
      </c>
      <c r="L91" s="2">
        <f t="shared" ca="1" si="5"/>
        <v>45001</v>
      </c>
    </row>
    <row r="92" spans="1:12" ht="23.25" customHeight="1" x14ac:dyDescent="0.25">
      <c r="A92" s="1">
        <v>1437</v>
      </c>
      <c r="B92" s="1" t="s">
        <v>90</v>
      </c>
      <c r="C92" s="1" t="s">
        <v>837</v>
      </c>
      <c r="D92" s="2">
        <v>35212</v>
      </c>
      <c r="E92" s="2">
        <v>43203</v>
      </c>
      <c r="F92" s="1" t="s">
        <v>861</v>
      </c>
      <c r="G92" s="1" t="s">
        <v>850</v>
      </c>
      <c r="H92" s="2" t="str">
        <f t="shared" ca="1" si="3"/>
        <v/>
      </c>
      <c r="I92" s="2" t="s">
        <v>837</v>
      </c>
      <c r="J92" s="2" t="str">
        <f t="shared" si="4"/>
        <v/>
      </c>
      <c r="K92" s="18"/>
      <c r="L92" s="2">
        <f t="shared" si="5"/>
        <v>44197</v>
      </c>
    </row>
    <row r="93" spans="1:12" ht="23.25" customHeight="1" x14ac:dyDescent="0.25">
      <c r="A93" s="1">
        <v>8327</v>
      </c>
      <c r="B93" s="1" t="s">
        <v>91</v>
      </c>
      <c r="C93" s="1" t="s">
        <v>836</v>
      </c>
      <c r="D93" s="2">
        <v>23097</v>
      </c>
      <c r="E93" s="2">
        <v>40884</v>
      </c>
      <c r="F93" s="1" t="s">
        <v>871</v>
      </c>
      <c r="G93" s="1" t="s">
        <v>848</v>
      </c>
      <c r="H93" s="2">
        <f t="shared" ca="1" si="3"/>
        <v>44534</v>
      </c>
      <c r="I93" s="2" t="s">
        <v>836</v>
      </c>
      <c r="J93" s="2" t="str">
        <f t="shared" si="4"/>
        <v/>
      </c>
      <c r="K93" s="18"/>
      <c r="L93" s="2">
        <f t="shared" si="5"/>
        <v>44197</v>
      </c>
    </row>
    <row r="94" spans="1:12" ht="23.25" customHeight="1" x14ac:dyDescent="0.25">
      <c r="A94" s="1">
        <v>6787</v>
      </c>
      <c r="B94" s="1" t="s">
        <v>92</v>
      </c>
      <c r="C94" s="1" t="s">
        <v>836</v>
      </c>
      <c r="D94" s="2">
        <v>26539</v>
      </c>
      <c r="E94" s="2">
        <v>43690</v>
      </c>
      <c r="F94" s="1" t="s">
        <v>871</v>
      </c>
      <c r="G94" s="1" t="s">
        <v>848</v>
      </c>
      <c r="H94" s="2">
        <f t="shared" ca="1" si="3"/>
        <v>44785</v>
      </c>
      <c r="I94" s="2" t="s">
        <v>836</v>
      </c>
      <c r="J94" s="2" t="str">
        <f t="shared" si="4"/>
        <v/>
      </c>
      <c r="K94" s="18"/>
      <c r="L94" s="2">
        <f t="shared" si="5"/>
        <v>44197</v>
      </c>
    </row>
    <row r="95" spans="1:12" ht="23.25" customHeight="1" x14ac:dyDescent="0.25">
      <c r="A95" s="1">
        <v>4480</v>
      </c>
      <c r="B95" s="1" t="s">
        <v>93</v>
      </c>
      <c r="C95" s="1" t="s">
        <v>836</v>
      </c>
      <c r="D95" s="2">
        <v>29169</v>
      </c>
      <c r="E95" s="2">
        <v>43567</v>
      </c>
      <c r="F95" s="1" t="s">
        <v>873</v>
      </c>
      <c r="G95" s="1" t="s">
        <v>848</v>
      </c>
      <c r="H95" s="2">
        <f t="shared" ca="1" si="3"/>
        <v>44662</v>
      </c>
      <c r="I95" s="2" t="s">
        <v>836</v>
      </c>
      <c r="J95" s="2" t="str">
        <f t="shared" si="4"/>
        <v/>
      </c>
      <c r="K95" s="18"/>
      <c r="L95" s="2">
        <f t="shared" si="5"/>
        <v>44197</v>
      </c>
    </row>
    <row r="96" spans="1:12" ht="23.25" customHeight="1" x14ac:dyDescent="0.25">
      <c r="A96" s="1">
        <v>2997</v>
      </c>
      <c r="B96" s="1" t="s">
        <v>94</v>
      </c>
      <c r="C96" s="1" t="s">
        <v>836</v>
      </c>
      <c r="D96" s="2">
        <v>28029</v>
      </c>
      <c r="E96" s="2">
        <v>42502</v>
      </c>
      <c r="F96" s="1" t="s">
        <v>878</v>
      </c>
      <c r="G96" s="1" t="s">
        <v>847</v>
      </c>
      <c r="H96" s="2">
        <f t="shared" ca="1" si="3"/>
        <v>44692</v>
      </c>
      <c r="I96" s="2" t="s">
        <v>836</v>
      </c>
      <c r="J96" s="2" t="str">
        <f t="shared" si="4"/>
        <v/>
      </c>
      <c r="K96" s="18"/>
      <c r="L96" s="2">
        <f t="shared" si="5"/>
        <v>44197</v>
      </c>
    </row>
    <row r="97" spans="1:12" ht="23.25" customHeight="1" x14ac:dyDescent="0.25">
      <c r="A97" s="1">
        <v>2050</v>
      </c>
      <c r="B97" s="1" t="s">
        <v>95</v>
      </c>
      <c r="C97" s="1" t="s">
        <v>836</v>
      </c>
      <c r="D97" s="2">
        <v>25872</v>
      </c>
      <c r="E97" s="2">
        <v>40231</v>
      </c>
      <c r="F97" s="1" t="s">
        <v>838</v>
      </c>
      <c r="G97" s="1" t="s">
        <v>848</v>
      </c>
      <c r="H97" s="2">
        <f t="shared" ca="1" si="3"/>
        <v>44611</v>
      </c>
      <c r="I97" s="2" t="s">
        <v>836</v>
      </c>
      <c r="J97" s="2" t="str">
        <f t="shared" si="4"/>
        <v/>
      </c>
      <c r="K97" s="18"/>
      <c r="L97" s="2">
        <f t="shared" si="5"/>
        <v>44197</v>
      </c>
    </row>
    <row r="98" spans="1:12" ht="23.25" customHeight="1" x14ac:dyDescent="0.25">
      <c r="A98" s="1">
        <v>5987</v>
      </c>
      <c r="B98" s="1" t="s">
        <v>96</v>
      </c>
      <c r="C98" s="1" t="s">
        <v>837</v>
      </c>
      <c r="D98" s="2">
        <v>22121</v>
      </c>
      <c r="E98" s="2">
        <v>40858</v>
      </c>
      <c r="F98" s="1" t="s">
        <v>876</v>
      </c>
      <c r="G98" s="1" t="s">
        <v>846</v>
      </c>
      <c r="H98" s="2" t="str">
        <f t="shared" ca="1" si="3"/>
        <v/>
      </c>
      <c r="I98" s="2" t="s">
        <v>837</v>
      </c>
      <c r="J98" s="2" t="str">
        <f t="shared" si="4"/>
        <v/>
      </c>
      <c r="K98" s="18"/>
      <c r="L98" s="2">
        <f t="shared" si="5"/>
        <v>44197</v>
      </c>
    </row>
    <row r="99" spans="1:12" ht="23.25" customHeight="1" x14ac:dyDescent="0.25">
      <c r="A99" s="1">
        <v>1039</v>
      </c>
      <c r="B99" s="1" t="s">
        <v>97</v>
      </c>
      <c r="C99" s="1" t="s">
        <v>836</v>
      </c>
      <c r="D99" s="2">
        <v>37859</v>
      </c>
      <c r="E99" s="2">
        <v>41317</v>
      </c>
      <c r="F99" s="1" t="s">
        <v>869</v>
      </c>
      <c r="G99" s="1" t="s">
        <v>848</v>
      </c>
      <c r="H99" s="2">
        <f t="shared" ca="1" si="3"/>
        <v>44602</v>
      </c>
      <c r="I99" s="2" t="s">
        <v>836</v>
      </c>
      <c r="J99" s="2" t="str">
        <f t="shared" si="4"/>
        <v/>
      </c>
      <c r="K99" s="18"/>
      <c r="L99" s="2">
        <f t="shared" si="5"/>
        <v>44197</v>
      </c>
    </row>
    <row r="100" spans="1:12" ht="23.25" customHeight="1" x14ac:dyDescent="0.25">
      <c r="A100" s="1">
        <v>9564</v>
      </c>
      <c r="B100" s="1" t="s">
        <v>98</v>
      </c>
      <c r="C100" s="1" t="s">
        <v>836</v>
      </c>
      <c r="D100" s="2">
        <v>24282</v>
      </c>
      <c r="E100" s="2">
        <v>42325</v>
      </c>
      <c r="F100" s="1" t="s">
        <v>876</v>
      </c>
      <c r="G100" s="1" t="s">
        <v>846</v>
      </c>
      <c r="H100" s="2">
        <f t="shared" ca="1" si="3"/>
        <v>44515</v>
      </c>
      <c r="I100" s="2" t="s">
        <v>837</v>
      </c>
      <c r="J100" s="2">
        <f t="shared" ca="1" si="4"/>
        <v>44515</v>
      </c>
      <c r="K100" s="18">
        <v>3</v>
      </c>
      <c r="L100" s="2">
        <f t="shared" ca="1" si="5"/>
        <v>45610</v>
      </c>
    </row>
    <row r="101" spans="1:12" ht="23.25" customHeight="1" x14ac:dyDescent="0.25">
      <c r="A101" s="1">
        <v>5041</v>
      </c>
      <c r="B101" s="1" t="s">
        <v>99</v>
      </c>
      <c r="C101" s="1" t="s">
        <v>836</v>
      </c>
      <c r="D101" s="2">
        <v>31250</v>
      </c>
      <c r="E101" s="2">
        <v>43882</v>
      </c>
      <c r="F101" s="1" t="s">
        <v>869</v>
      </c>
      <c r="G101" s="1" t="s">
        <v>848</v>
      </c>
      <c r="H101" s="2">
        <f t="shared" ca="1" si="3"/>
        <v>44612</v>
      </c>
      <c r="I101" s="2" t="s">
        <v>836</v>
      </c>
      <c r="J101" s="2" t="str">
        <f t="shared" si="4"/>
        <v/>
      </c>
      <c r="K101" s="18"/>
      <c r="L101" s="2">
        <f t="shared" si="5"/>
        <v>44197</v>
      </c>
    </row>
    <row r="102" spans="1:12" ht="23.25" customHeight="1" x14ac:dyDescent="0.25">
      <c r="A102" s="1">
        <v>3826</v>
      </c>
      <c r="B102" s="1" t="s">
        <v>100</v>
      </c>
      <c r="C102" s="1" t="s">
        <v>837</v>
      </c>
      <c r="D102" s="2">
        <v>36543</v>
      </c>
      <c r="E102" s="2">
        <v>41980</v>
      </c>
      <c r="F102" s="1" t="s">
        <v>839</v>
      </c>
      <c r="G102" s="1" t="s">
        <v>848</v>
      </c>
      <c r="H102" s="2" t="str">
        <f t="shared" ca="1" si="3"/>
        <v/>
      </c>
      <c r="I102" s="2" t="s">
        <v>837</v>
      </c>
      <c r="J102" s="2" t="str">
        <f t="shared" si="4"/>
        <v/>
      </c>
      <c r="K102" s="18"/>
      <c r="L102" s="2">
        <f t="shared" si="5"/>
        <v>44197</v>
      </c>
    </row>
    <row r="103" spans="1:12" ht="23.25" customHeight="1" x14ac:dyDescent="0.25">
      <c r="A103" s="1">
        <v>8316</v>
      </c>
      <c r="B103" s="1" t="s">
        <v>101</v>
      </c>
      <c r="C103" s="1" t="s">
        <v>836</v>
      </c>
      <c r="D103" s="2">
        <v>35720</v>
      </c>
      <c r="E103" s="2">
        <v>43698</v>
      </c>
      <c r="F103" s="1" t="s">
        <v>872</v>
      </c>
      <c r="G103" s="1" t="s">
        <v>848</v>
      </c>
      <c r="H103" s="2">
        <f t="shared" ca="1" si="3"/>
        <v>44793</v>
      </c>
      <c r="I103" s="2" t="s">
        <v>836</v>
      </c>
      <c r="J103" s="2" t="str">
        <f t="shared" si="4"/>
        <v/>
      </c>
      <c r="K103" s="18"/>
      <c r="L103" s="2">
        <f t="shared" si="5"/>
        <v>44197</v>
      </c>
    </row>
    <row r="104" spans="1:12" ht="23.25" customHeight="1" x14ac:dyDescent="0.25">
      <c r="A104" s="1">
        <v>9398</v>
      </c>
      <c r="B104" s="1" t="s">
        <v>102</v>
      </c>
      <c r="C104" s="1" t="s">
        <v>837</v>
      </c>
      <c r="D104" s="2">
        <v>29731</v>
      </c>
      <c r="E104" s="2">
        <v>42068</v>
      </c>
      <c r="F104" s="1" t="s">
        <v>874</v>
      </c>
      <c r="G104" s="1" t="s">
        <v>848</v>
      </c>
      <c r="H104" s="2" t="str">
        <f t="shared" ca="1" si="3"/>
        <v/>
      </c>
      <c r="I104" s="2" t="s">
        <v>837</v>
      </c>
      <c r="J104" s="2" t="str">
        <f t="shared" si="4"/>
        <v/>
      </c>
      <c r="K104" s="18"/>
      <c r="L104" s="2">
        <f t="shared" si="5"/>
        <v>44197</v>
      </c>
    </row>
    <row r="105" spans="1:12" ht="23.25" customHeight="1" x14ac:dyDescent="0.25">
      <c r="A105" s="1">
        <v>5642</v>
      </c>
      <c r="B105" s="1" t="s">
        <v>103</v>
      </c>
      <c r="C105" s="1" t="s">
        <v>836</v>
      </c>
      <c r="D105" s="2">
        <v>27851</v>
      </c>
      <c r="E105" s="2">
        <v>41175</v>
      </c>
      <c r="F105" s="1" t="s">
        <v>869</v>
      </c>
      <c r="G105" s="1" t="s">
        <v>847</v>
      </c>
      <c r="H105" s="2">
        <f t="shared" ca="1" si="3"/>
        <v>44460</v>
      </c>
      <c r="I105" s="2" t="s">
        <v>836</v>
      </c>
      <c r="J105" s="2" t="str">
        <f t="shared" si="4"/>
        <v/>
      </c>
      <c r="K105" s="18"/>
      <c r="L105" s="2">
        <f t="shared" si="5"/>
        <v>44197</v>
      </c>
    </row>
    <row r="106" spans="1:12" ht="23.25" customHeight="1" x14ac:dyDescent="0.25">
      <c r="A106" s="1">
        <v>8511</v>
      </c>
      <c r="B106" s="1" t="s">
        <v>104</v>
      </c>
      <c r="C106" s="1" t="s">
        <v>837</v>
      </c>
      <c r="D106" s="2">
        <v>39405</v>
      </c>
      <c r="E106" s="2">
        <v>41378</v>
      </c>
      <c r="F106" s="1" t="s">
        <v>861</v>
      </c>
      <c r="G106" s="1" t="s">
        <v>850</v>
      </c>
      <c r="H106" s="2" t="str">
        <f t="shared" ca="1" si="3"/>
        <v/>
      </c>
      <c r="I106" s="2" t="s">
        <v>837</v>
      </c>
      <c r="J106" s="2" t="str">
        <f t="shared" si="4"/>
        <v/>
      </c>
      <c r="K106" s="18"/>
      <c r="L106" s="2">
        <f t="shared" si="5"/>
        <v>44197</v>
      </c>
    </row>
    <row r="107" spans="1:12" ht="23.25" customHeight="1" x14ac:dyDescent="0.25">
      <c r="A107" s="1">
        <v>2558</v>
      </c>
      <c r="B107" s="1" t="s">
        <v>105</v>
      </c>
      <c r="C107" s="1" t="s">
        <v>836</v>
      </c>
      <c r="D107" s="2">
        <v>31957</v>
      </c>
      <c r="E107" s="2">
        <v>43899</v>
      </c>
      <c r="F107" s="1" t="s">
        <v>861</v>
      </c>
      <c r="G107" s="1" t="s">
        <v>850</v>
      </c>
      <c r="H107" s="2">
        <f t="shared" ca="1" si="3"/>
        <v>44629</v>
      </c>
      <c r="I107" s="2" t="s">
        <v>837</v>
      </c>
      <c r="J107" s="2">
        <f t="shared" ca="1" si="4"/>
        <v>44629</v>
      </c>
      <c r="K107" s="18">
        <v>2</v>
      </c>
      <c r="L107" s="2">
        <f t="shared" ca="1" si="5"/>
        <v>45359</v>
      </c>
    </row>
    <row r="108" spans="1:12" ht="23.25" customHeight="1" x14ac:dyDescent="0.25">
      <c r="A108" s="1">
        <v>4472</v>
      </c>
      <c r="B108" s="1" t="s">
        <v>106</v>
      </c>
      <c r="C108" s="1" t="s">
        <v>836</v>
      </c>
      <c r="D108" s="2">
        <v>22528</v>
      </c>
      <c r="E108" s="2">
        <v>40394</v>
      </c>
      <c r="F108" s="1" t="s">
        <v>841</v>
      </c>
      <c r="G108" s="1" t="s">
        <v>848</v>
      </c>
      <c r="H108" s="2">
        <f t="shared" ca="1" si="3"/>
        <v>44774</v>
      </c>
      <c r="I108" s="2" t="s">
        <v>836</v>
      </c>
      <c r="J108" s="2" t="str">
        <f t="shared" si="4"/>
        <v/>
      </c>
      <c r="K108" s="18"/>
      <c r="L108" s="2">
        <f t="shared" si="5"/>
        <v>44197</v>
      </c>
    </row>
    <row r="109" spans="1:12" ht="23.25" customHeight="1" x14ac:dyDescent="0.25">
      <c r="A109" s="1">
        <v>8554</v>
      </c>
      <c r="B109" s="1" t="s">
        <v>107</v>
      </c>
      <c r="C109" s="1" t="s">
        <v>836</v>
      </c>
      <c r="D109" s="2">
        <v>38640</v>
      </c>
      <c r="E109" s="2">
        <v>42679</v>
      </c>
      <c r="F109" s="1" t="s">
        <v>841</v>
      </c>
      <c r="G109" s="1" t="s">
        <v>848</v>
      </c>
      <c r="H109" s="2">
        <f t="shared" ca="1" si="3"/>
        <v>44504</v>
      </c>
      <c r="I109" s="2" t="s">
        <v>836</v>
      </c>
      <c r="J109" s="2" t="str">
        <f t="shared" si="4"/>
        <v/>
      </c>
      <c r="K109" s="18"/>
      <c r="L109" s="2">
        <f t="shared" si="5"/>
        <v>44197</v>
      </c>
    </row>
    <row r="110" spans="1:12" ht="23.25" customHeight="1" x14ac:dyDescent="0.25">
      <c r="A110" s="1">
        <v>4159</v>
      </c>
      <c r="B110" s="1" t="s">
        <v>108</v>
      </c>
      <c r="C110" s="1" t="s">
        <v>837</v>
      </c>
      <c r="D110" s="2">
        <v>22216</v>
      </c>
      <c r="E110" s="2">
        <v>41389</v>
      </c>
      <c r="F110" s="1" t="s">
        <v>851</v>
      </c>
      <c r="G110" s="1" t="s">
        <v>846</v>
      </c>
      <c r="H110" s="2" t="str">
        <f t="shared" ca="1" si="3"/>
        <v/>
      </c>
      <c r="I110" s="2" t="s">
        <v>837</v>
      </c>
      <c r="J110" s="2" t="str">
        <f t="shared" si="4"/>
        <v/>
      </c>
      <c r="K110" s="18"/>
      <c r="L110" s="2">
        <f t="shared" si="5"/>
        <v>44197</v>
      </c>
    </row>
    <row r="111" spans="1:12" ht="23.25" customHeight="1" x14ac:dyDescent="0.25">
      <c r="A111" s="1">
        <v>8422</v>
      </c>
      <c r="B111" s="1" t="s">
        <v>109</v>
      </c>
      <c r="C111" s="1" t="s">
        <v>836</v>
      </c>
      <c r="D111" s="2">
        <v>29720</v>
      </c>
      <c r="E111" s="2">
        <v>40848</v>
      </c>
      <c r="F111" s="1" t="s">
        <v>851</v>
      </c>
      <c r="G111" s="1" t="s">
        <v>848</v>
      </c>
      <c r="H111" s="2">
        <f t="shared" ca="1" si="3"/>
        <v>44498</v>
      </c>
      <c r="I111" s="2" t="s">
        <v>837</v>
      </c>
      <c r="J111" s="2">
        <f t="shared" ca="1" si="4"/>
        <v>44498</v>
      </c>
      <c r="K111" s="18">
        <v>1</v>
      </c>
      <c r="L111" s="2">
        <f t="shared" ca="1" si="5"/>
        <v>44863</v>
      </c>
    </row>
    <row r="112" spans="1:12" ht="23.25" customHeight="1" x14ac:dyDescent="0.25">
      <c r="A112" s="1">
        <v>3308</v>
      </c>
      <c r="B112" s="1" t="s">
        <v>110</v>
      </c>
      <c r="C112" s="1" t="s">
        <v>837</v>
      </c>
      <c r="D112" s="2">
        <v>31637</v>
      </c>
      <c r="E112" s="2">
        <v>43714</v>
      </c>
      <c r="F112" s="1" t="s">
        <v>851</v>
      </c>
      <c r="G112" s="1" t="s">
        <v>848</v>
      </c>
      <c r="H112" s="2" t="str">
        <f t="shared" ca="1" si="3"/>
        <v/>
      </c>
      <c r="I112" s="2" t="s">
        <v>837</v>
      </c>
      <c r="J112" s="2" t="str">
        <f t="shared" si="4"/>
        <v/>
      </c>
      <c r="K112" s="18"/>
      <c r="L112" s="2">
        <f t="shared" si="5"/>
        <v>44197</v>
      </c>
    </row>
    <row r="113" spans="1:12" ht="23.25" customHeight="1" x14ac:dyDescent="0.25">
      <c r="A113" s="1">
        <v>7630</v>
      </c>
      <c r="B113" s="1" t="s">
        <v>111</v>
      </c>
      <c r="C113" s="1" t="s">
        <v>836</v>
      </c>
      <c r="D113" s="2">
        <v>38748</v>
      </c>
      <c r="E113" s="2">
        <v>40729</v>
      </c>
      <c r="F113" s="1" t="s">
        <v>875</v>
      </c>
      <c r="G113" s="1" t="s">
        <v>848</v>
      </c>
      <c r="H113" s="2">
        <f t="shared" ca="1" si="3"/>
        <v>44744</v>
      </c>
      <c r="I113" s="2" t="s">
        <v>836</v>
      </c>
      <c r="J113" s="2" t="str">
        <f t="shared" si="4"/>
        <v/>
      </c>
      <c r="K113" s="18"/>
      <c r="L113" s="2">
        <f t="shared" si="5"/>
        <v>44197</v>
      </c>
    </row>
    <row r="114" spans="1:12" ht="23.25" customHeight="1" x14ac:dyDescent="0.25">
      <c r="A114" s="1">
        <v>4087</v>
      </c>
      <c r="B114" s="1" t="s">
        <v>112</v>
      </c>
      <c r="C114" s="1" t="s">
        <v>836</v>
      </c>
      <c r="D114" s="2">
        <v>30694</v>
      </c>
      <c r="E114" s="2">
        <v>42370</v>
      </c>
      <c r="F114" s="1" t="s">
        <v>869</v>
      </c>
      <c r="G114" s="1" t="s">
        <v>847</v>
      </c>
      <c r="H114" s="2">
        <f t="shared" ca="1" si="3"/>
        <v>44560</v>
      </c>
      <c r="I114" s="2" t="s">
        <v>836</v>
      </c>
      <c r="J114" s="2" t="str">
        <f t="shared" si="4"/>
        <v/>
      </c>
      <c r="K114" s="18"/>
      <c r="L114" s="2">
        <f t="shared" si="5"/>
        <v>44197</v>
      </c>
    </row>
    <row r="115" spans="1:12" ht="23.25" customHeight="1" x14ac:dyDescent="0.25">
      <c r="A115" s="1">
        <v>5199</v>
      </c>
      <c r="B115" s="1" t="s">
        <v>113</v>
      </c>
      <c r="C115" s="1" t="s">
        <v>837</v>
      </c>
      <c r="D115" s="2">
        <v>35861</v>
      </c>
      <c r="E115" s="2">
        <v>40292</v>
      </c>
      <c r="F115" s="1" t="s">
        <v>831</v>
      </c>
      <c r="G115" s="1" t="s">
        <v>848</v>
      </c>
      <c r="H115" s="2" t="str">
        <f t="shared" ca="1" si="3"/>
        <v/>
      </c>
      <c r="I115" s="2" t="s">
        <v>837</v>
      </c>
      <c r="J115" s="2" t="str">
        <f t="shared" si="4"/>
        <v/>
      </c>
      <c r="K115" s="18"/>
      <c r="L115" s="2">
        <f t="shared" si="5"/>
        <v>44197</v>
      </c>
    </row>
    <row r="116" spans="1:12" ht="23.25" customHeight="1" x14ac:dyDescent="0.25">
      <c r="A116" s="1">
        <v>1068</v>
      </c>
      <c r="B116" s="1" t="s">
        <v>114</v>
      </c>
      <c r="C116" s="1" t="s">
        <v>836</v>
      </c>
      <c r="D116" s="2">
        <v>40258</v>
      </c>
      <c r="E116" s="2">
        <v>41571</v>
      </c>
      <c r="F116" s="1" t="s">
        <v>876</v>
      </c>
      <c r="G116" s="1" t="s">
        <v>846</v>
      </c>
      <c r="H116" s="2">
        <f t="shared" ca="1" si="3"/>
        <v>44491</v>
      </c>
      <c r="I116" s="2" t="s">
        <v>837</v>
      </c>
      <c r="J116" s="2">
        <f t="shared" ca="1" si="4"/>
        <v>44491</v>
      </c>
      <c r="K116" s="18">
        <v>2</v>
      </c>
      <c r="L116" s="2">
        <f t="shared" ca="1" si="5"/>
        <v>45221</v>
      </c>
    </row>
    <row r="117" spans="1:12" ht="23.25" customHeight="1" x14ac:dyDescent="0.25">
      <c r="A117" s="1">
        <v>6401</v>
      </c>
      <c r="B117" s="1" t="s">
        <v>115</v>
      </c>
      <c r="C117" s="1" t="s">
        <v>837</v>
      </c>
      <c r="D117" s="2">
        <v>34138</v>
      </c>
      <c r="E117" s="2">
        <v>43264</v>
      </c>
      <c r="F117" s="1" t="s">
        <v>833</v>
      </c>
      <c r="G117" s="1" t="s">
        <v>846</v>
      </c>
      <c r="H117" s="2" t="str">
        <f t="shared" ca="1" si="3"/>
        <v/>
      </c>
      <c r="I117" s="2" t="s">
        <v>837</v>
      </c>
      <c r="J117" s="2" t="str">
        <f t="shared" si="4"/>
        <v/>
      </c>
      <c r="K117" s="18"/>
      <c r="L117" s="2">
        <f t="shared" si="5"/>
        <v>44197</v>
      </c>
    </row>
    <row r="118" spans="1:12" ht="23.25" customHeight="1" x14ac:dyDescent="0.25">
      <c r="A118" s="1">
        <v>8560</v>
      </c>
      <c r="B118" s="1" t="s">
        <v>116</v>
      </c>
      <c r="C118" s="1" t="s">
        <v>836</v>
      </c>
      <c r="D118" s="2">
        <v>25859</v>
      </c>
      <c r="E118" s="2">
        <v>42742</v>
      </c>
      <c r="F118" s="1" t="s">
        <v>833</v>
      </c>
      <c r="G118" s="1" t="s">
        <v>848</v>
      </c>
      <c r="H118" s="2">
        <f t="shared" ca="1" si="3"/>
        <v>44567</v>
      </c>
      <c r="I118" s="2" t="s">
        <v>836</v>
      </c>
      <c r="J118" s="2" t="str">
        <f t="shared" si="4"/>
        <v/>
      </c>
      <c r="K118" s="18"/>
      <c r="L118" s="2">
        <f t="shared" si="5"/>
        <v>44197</v>
      </c>
    </row>
    <row r="119" spans="1:12" ht="23.25" customHeight="1" x14ac:dyDescent="0.25">
      <c r="A119" s="1">
        <v>8725</v>
      </c>
      <c r="B119" s="1" t="s">
        <v>117</v>
      </c>
      <c r="C119" s="1" t="s">
        <v>837</v>
      </c>
      <c r="D119" s="2">
        <v>40621</v>
      </c>
      <c r="E119" s="2">
        <v>41756</v>
      </c>
      <c r="F119" s="1" t="s">
        <v>869</v>
      </c>
      <c r="G119" s="1" t="s">
        <v>848</v>
      </c>
      <c r="H119" s="2" t="str">
        <f t="shared" ca="1" si="3"/>
        <v/>
      </c>
      <c r="I119" s="2" t="s">
        <v>837</v>
      </c>
      <c r="J119" s="2" t="str">
        <f t="shared" si="4"/>
        <v/>
      </c>
      <c r="K119" s="18"/>
      <c r="L119" s="2">
        <f t="shared" si="5"/>
        <v>44197</v>
      </c>
    </row>
    <row r="120" spans="1:12" ht="23.25" customHeight="1" x14ac:dyDescent="0.25">
      <c r="A120" s="1">
        <v>8328</v>
      </c>
      <c r="B120" s="1" t="s">
        <v>118</v>
      </c>
      <c r="C120" s="1" t="s">
        <v>836</v>
      </c>
      <c r="D120" s="2">
        <v>36379</v>
      </c>
      <c r="E120" s="2">
        <v>41307</v>
      </c>
      <c r="F120" s="1" t="s">
        <v>870</v>
      </c>
      <c r="G120" s="1" t="s">
        <v>848</v>
      </c>
      <c r="H120" s="2">
        <f t="shared" ca="1" si="3"/>
        <v>44592</v>
      </c>
      <c r="I120" s="2" t="s">
        <v>836</v>
      </c>
      <c r="J120" s="2" t="str">
        <f t="shared" si="4"/>
        <v/>
      </c>
      <c r="K120" s="18"/>
      <c r="L120" s="2">
        <f t="shared" si="5"/>
        <v>44197</v>
      </c>
    </row>
    <row r="121" spans="1:12" ht="23.25" customHeight="1" x14ac:dyDescent="0.25">
      <c r="A121" s="1">
        <v>9921</v>
      </c>
      <c r="B121" s="1" t="s">
        <v>119</v>
      </c>
      <c r="C121" s="1" t="s">
        <v>836</v>
      </c>
      <c r="D121" s="2">
        <v>39944</v>
      </c>
      <c r="E121" s="2">
        <v>40697</v>
      </c>
      <c r="F121" s="1" t="s">
        <v>842</v>
      </c>
      <c r="G121" s="1" t="s">
        <v>848</v>
      </c>
      <c r="H121" s="2">
        <f t="shared" ca="1" si="3"/>
        <v>44712</v>
      </c>
      <c r="I121" s="2" t="s">
        <v>836</v>
      </c>
      <c r="J121" s="2" t="str">
        <f t="shared" si="4"/>
        <v/>
      </c>
      <c r="K121" s="18"/>
      <c r="L121" s="2">
        <f t="shared" si="5"/>
        <v>44197</v>
      </c>
    </row>
    <row r="122" spans="1:12" ht="23.25" customHeight="1" x14ac:dyDescent="0.25">
      <c r="A122" s="1">
        <v>6797</v>
      </c>
      <c r="B122" s="1" t="s">
        <v>120</v>
      </c>
      <c r="C122" s="1" t="s">
        <v>836</v>
      </c>
      <c r="D122" s="2">
        <v>37244</v>
      </c>
      <c r="E122" s="2">
        <v>43873</v>
      </c>
      <c r="F122" s="1" t="s">
        <v>835</v>
      </c>
      <c r="G122" s="1" t="s">
        <v>848</v>
      </c>
      <c r="H122" s="2">
        <f t="shared" ca="1" si="3"/>
        <v>44603</v>
      </c>
      <c r="I122" s="2" t="s">
        <v>836</v>
      </c>
      <c r="J122" s="2" t="str">
        <f t="shared" si="4"/>
        <v/>
      </c>
      <c r="K122" s="18"/>
      <c r="L122" s="2">
        <f t="shared" si="5"/>
        <v>44197</v>
      </c>
    </row>
    <row r="123" spans="1:12" ht="23.25" customHeight="1" x14ac:dyDescent="0.25">
      <c r="A123" s="1">
        <v>7918</v>
      </c>
      <c r="B123" s="1" t="s">
        <v>121</v>
      </c>
      <c r="C123" s="1" t="s">
        <v>836</v>
      </c>
      <c r="D123" s="2">
        <v>28245</v>
      </c>
      <c r="E123" s="2">
        <v>43066</v>
      </c>
      <c r="F123" s="1" t="s">
        <v>843</v>
      </c>
      <c r="G123" s="1" t="s">
        <v>847</v>
      </c>
      <c r="H123" s="2">
        <f t="shared" ca="1" si="3"/>
        <v>44526</v>
      </c>
      <c r="I123" s="2" t="s">
        <v>836</v>
      </c>
      <c r="J123" s="2" t="str">
        <f t="shared" si="4"/>
        <v/>
      </c>
      <c r="K123" s="18"/>
      <c r="L123" s="2">
        <f t="shared" si="5"/>
        <v>44197</v>
      </c>
    </row>
    <row r="124" spans="1:12" ht="23.25" customHeight="1" x14ac:dyDescent="0.25">
      <c r="A124" s="1">
        <v>2284</v>
      </c>
      <c r="B124" s="1" t="s">
        <v>122</v>
      </c>
      <c r="C124" s="1" t="s">
        <v>837</v>
      </c>
      <c r="D124" s="2">
        <v>26073</v>
      </c>
      <c r="E124" s="2">
        <v>40731</v>
      </c>
      <c r="F124" s="1" t="s">
        <v>871</v>
      </c>
      <c r="G124" s="1" t="s">
        <v>848</v>
      </c>
      <c r="H124" s="2" t="str">
        <f t="shared" ca="1" si="3"/>
        <v/>
      </c>
      <c r="I124" s="2" t="s">
        <v>837</v>
      </c>
      <c r="J124" s="2" t="str">
        <f t="shared" si="4"/>
        <v/>
      </c>
      <c r="K124" s="18"/>
      <c r="L124" s="2">
        <f t="shared" si="5"/>
        <v>44197</v>
      </c>
    </row>
    <row r="125" spans="1:12" ht="23.25" customHeight="1" x14ac:dyDescent="0.25">
      <c r="A125" s="1">
        <v>3516</v>
      </c>
      <c r="B125" s="1" t="s">
        <v>123</v>
      </c>
      <c r="C125" s="1" t="s">
        <v>836</v>
      </c>
      <c r="D125" s="2">
        <v>33067</v>
      </c>
      <c r="E125" s="2">
        <v>43123</v>
      </c>
      <c r="F125" s="1" t="s">
        <v>869</v>
      </c>
      <c r="G125" s="1" t="s">
        <v>847</v>
      </c>
      <c r="H125" s="2">
        <f t="shared" ca="1" si="3"/>
        <v>44583</v>
      </c>
      <c r="I125" s="2" t="s">
        <v>836</v>
      </c>
      <c r="J125" s="2" t="str">
        <f t="shared" si="4"/>
        <v/>
      </c>
      <c r="K125" s="18"/>
      <c r="L125" s="2">
        <f t="shared" si="5"/>
        <v>44197</v>
      </c>
    </row>
    <row r="126" spans="1:12" ht="23.25" customHeight="1" x14ac:dyDescent="0.25">
      <c r="A126" s="1">
        <v>2804</v>
      </c>
      <c r="B126" s="1" t="s">
        <v>124</v>
      </c>
      <c r="C126" s="1" t="s">
        <v>836</v>
      </c>
      <c r="D126" s="2">
        <v>23767</v>
      </c>
      <c r="E126" s="2">
        <v>43163</v>
      </c>
      <c r="F126" s="1" t="s">
        <v>873</v>
      </c>
      <c r="G126" s="1" t="s">
        <v>848</v>
      </c>
      <c r="H126" s="2">
        <f t="shared" ca="1" si="3"/>
        <v>44623</v>
      </c>
      <c r="I126" s="2" t="s">
        <v>836</v>
      </c>
      <c r="J126" s="2" t="str">
        <f t="shared" si="4"/>
        <v/>
      </c>
      <c r="K126" s="18"/>
      <c r="L126" s="2">
        <f t="shared" si="5"/>
        <v>44197</v>
      </c>
    </row>
    <row r="127" spans="1:12" ht="23.25" customHeight="1" x14ac:dyDescent="0.25">
      <c r="A127" s="1">
        <v>1216</v>
      </c>
      <c r="B127" s="1" t="s">
        <v>125</v>
      </c>
      <c r="C127" s="1" t="s">
        <v>837</v>
      </c>
      <c r="D127" s="2">
        <v>38620</v>
      </c>
      <c r="E127" s="2">
        <v>42454</v>
      </c>
      <c r="F127" s="1" t="s">
        <v>869</v>
      </c>
      <c r="G127" s="1" t="s">
        <v>848</v>
      </c>
      <c r="H127" s="2" t="str">
        <f t="shared" ca="1" si="3"/>
        <v/>
      </c>
      <c r="I127" s="2" t="s">
        <v>837</v>
      </c>
      <c r="J127" s="2" t="str">
        <f t="shared" si="4"/>
        <v/>
      </c>
      <c r="K127" s="18"/>
      <c r="L127" s="2">
        <f t="shared" si="5"/>
        <v>44197</v>
      </c>
    </row>
    <row r="128" spans="1:12" ht="23.25" customHeight="1" x14ac:dyDescent="0.25">
      <c r="A128" s="1">
        <v>2651</v>
      </c>
      <c r="B128" s="1" t="s">
        <v>126</v>
      </c>
      <c r="C128" s="1" t="s">
        <v>836</v>
      </c>
      <c r="D128" s="2">
        <v>34789</v>
      </c>
      <c r="E128" s="2">
        <v>41238</v>
      </c>
      <c r="F128" s="1" t="s">
        <v>838</v>
      </c>
      <c r="G128" s="1" t="s">
        <v>848</v>
      </c>
      <c r="H128" s="2">
        <f t="shared" ca="1" si="3"/>
        <v>44523</v>
      </c>
      <c r="I128" s="2" t="s">
        <v>836</v>
      </c>
      <c r="J128" s="2" t="str">
        <f t="shared" si="4"/>
        <v/>
      </c>
      <c r="K128" s="18"/>
      <c r="L128" s="2">
        <f t="shared" si="5"/>
        <v>44197</v>
      </c>
    </row>
    <row r="129" spans="1:12" ht="23.25" customHeight="1" x14ac:dyDescent="0.25">
      <c r="A129" s="1">
        <v>9385</v>
      </c>
      <c r="B129" s="1" t="s">
        <v>127</v>
      </c>
      <c r="C129" s="1" t="s">
        <v>836</v>
      </c>
      <c r="D129" s="2">
        <v>34856</v>
      </c>
      <c r="E129" s="2">
        <v>44077</v>
      </c>
      <c r="F129" s="1" t="s">
        <v>838</v>
      </c>
      <c r="G129" s="1" t="s">
        <v>848</v>
      </c>
      <c r="H129" s="2">
        <f t="shared" ca="1" si="3"/>
        <v>44807</v>
      </c>
      <c r="I129" s="2" t="s">
        <v>836</v>
      </c>
      <c r="J129" s="2" t="str">
        <f t="shared" si="4"/>
        <v/>
      </c>
      <c r="K129" s="18"/>
      <c r="L129" s="2">
        <f t="shared" si="5"/>
        <v>44197</v>
      </c>
    </row>
    <row r="130" spans="1:12" ht="23.25" customHeight="1" x14ac:dyDescent="0.25">
      <c r="A130" s="1">
        <v>5212</v>
      </c>
      <c r="B130" s="1" t="s">
        <v>128</v>
      </c>
      <c r="C130" s="1" t="s">
        <v>837</v>
      </c>
      <c r="D130" s="2">
        <v>35818</v>
      </c>
      <c r="E130" s="2">
        <v>42184</v>
      </c>
      <c r="F130" s="1" t="s">
        <v>869</v>
      </c>
      <c r="G130" s="1" t="s">
        <v>848</v>
      </c>
      <c r="H130" s="2" t="str">
        <f t="shared" ref="H130:H193" ca="1" si="6">IF((IF(C130="Non-Saudi",((DATEDIF(E130,TODAY(),"Y")+1)*365)+E130,""))&lt;TODAY()+60,(IF(C130="Non-Saudi",((DATEDIF(E130,TODAY(),"Y")+1)*365)+E130,""))+365,(IF(C130="Non-Saudi",((DATEDIF(E130,TODAY(),"Y")+1)*365)+E130,"")))</f>
        <v/>
      </c>
      <c r="I130" s="2" t="s">
        <v>837</v>
      </c>
      <c r="J130" s="2" t="str">
        <f t="shared" ref="J130:J193" si="7">IF(C130="",E130,IF(AND(I130="Saudi",C130="Non-Saudi"),H130,""))</f>
        <v/>
      </c>
      <c r="K130" s="18"/>
      <c r="L130" s="2">
        <f t="shared" ref="L130:L193" si="8">IF(J130="",44197,J130+(K130*365))</f>
        <v>44197</v>
      </c>
    </row>
    <row r="131" spans="1:12" ht="23.25" customHeight="1" x14ac:dyDescent="0.25">
      <c r="A131" s="1">
        <v>4333</v>
      </c>
      <c r="B131" s="1" t="s">
        <v>129</v>
      </c>
      <c r="C131" s="1" t="s">
        <v>836</v>
      </c>
      <c r="D131" s="2">
        <v>32241</v>
      </c>
      <c r="E131" s="2">
        <v>40579</v>
      </c>
      <c r="F131" s="1" t="s">
        <v>869</v>
      </c>
      <c r="G131" s="1" t="s">
        <v>847</v>
      </c>
      <c r="H131" s="2">
        <f t="shared" ca="1" si="6"/>
        <v>44594</v>
      </c>
      <c r="I131" s="2" t="s">
        <v>836</v>
      </c>
      <c r="J131" s="2" t="str">
        <f t="shared" si="7"/>
        <v/>
      </c>
      <c r="K131" s="18"/>
      <c r="L131" s="2">
        <f t="shared" si="8"/>
        <v>44197</v>
      </c>
    </row>
    <row r="132" spans="1:12" ht="23.25" customHeight="1" x14ac:dyDescent="0.25">
      <c r="A132" s="1">
        <v>6582</v>
      </c>
      <c r="B132" s="1" t="s">
        <v>130</v>
      </c>
      <c r="C132" s="1" t="s">
        <v>837</v>
      </c>
      <c r="D132" s="2">
        <v>32693</v>
      </c>
      <c r="E132" s="2">
        <v>41431</v>
      </c>
      <c r="F132" s="1" t="s">
        <v>878</v>
      </c>
      <c r="G132" s="1" t="s">
        <v>847</v>
      </c>
      <c r="H132" s="2" t="str">
        <f t="shared" ca="1" si="6"/>
        <v/>
      </c>
      <c r="I132" s="2" t="s">
        <v>837</v>
      </c>
      <c r="J132" s="2" t="str">
        <f t="shared" si="7"/>
        <v/>
      </c>
      <c r="K132" s="18"/>
      <c r="L132" s="2">
        <f t="shared" si="8"/>
        <v>44197</v>
      </c>
    </row>
    <row r="133" spans="1:12" ht="23.25" customHeight="1" x14ac:dyDescent="0.25">
      <c r="A133" s="1">
        <v>8756</v>
      </c>
      <c r="B133" s="1" t="s">
        <v>131</v>
      </c>
      <c r="C133" s="1" t="s">
        <v>837</v>
      </c>
      <c r="D133" s="2">
        <v>36336</v>
      </c>
      <c r="E133" s="2">
        <v>42013</v>
      </c>
      <c r="F133" s="1" t="s">
        <v>839</v>
      </c>
      <c r="G133" s="1" t="s">
        <v>848</v>
      </c>
      <c r="H133" s="2" t="str">
        <f t="shared" ca="1" si="6"/>
        <v/>
      </c>
      <c r="I133" s="2" t="s">
        <v>837</v>
      </c>
      <c r="J133" s="2" t="str">
        <f t="shared" si="7"/>
        <v/>
      </c>
      <c r="K133" s="18"/>
      <c r="L133" s="2">
        <f t="shared" si="8"/>
        <v>44197</v>
      </c>
    </row>
    <row r="134" spans="1:12" ht="23.25" customHeight="1" x14ac:dyDescent="0.25">
      <c r="A134" s="1">
        <v>7573</v>
      </c>
      <c r="B134" s="1" t="s">
        <v>132</v>
      </c>
      <c r="C134" s="1" t="s">
        <v>836</v>
      </c>
      <c r="D134" s="2">
        <v>26849</v>
      </c>
      <c r="E134" s="2">
        <v>42726</v>
      </c>
      <c r="F134" s="1" t="s">
        <v>872</v>
      </c>
      <c r="G134" s="1" t="s">
        <v>848</v>
      </c>
      <c r="H134" s="2">
        <f t="shared" ca="1" si="6"/>
        <v>44551</v>
      </c>
      <c r="I134" s="2" t="s">
        <v>836</v>
      </c>
      <c r="J134" s="2" t="str">
        <f t="shared" si="7"/>
        <v/>
      </c>
      <c r="K134" s="18"/>
      <c r="L134" s="2">
        <f t="shared" si="8"/>
        <v>44197</v>
      </c>
    </row>
    <row r="135" spans="1:12" ht="23.25" customHeight="1" x14ac:dyDescent="0.25">
      <c r="A135" s="1">
        <v>4638</v>
      </c>
      <c r="B135" s="1" t="s">
        <v>133</v>
      </c>
      <c r="C135" s="1" t="s">
        <v>836</v>
      </c>
      <c r="D135" s="2">
        <v>32040</v>
      </c>
      <c r="E135" s="2">
        <v>41233</v>
      </c>
      <c r="F135" s="1" t="s">
        <v>874</v>
      </c>
      <c r="G135" s="1" t="s">
        <v>848</v>
      </c>
      <c r="H135" s="2">
        <f t="shared" ca="1" si="6"/>
        <v>44518</v>
      </c>
      <c r="I135" s="2" t="s">
        <v>836</v>
      </c>
      <c r="J135" s="2" t="str">
        <f t="shared" si="7"/>
        <v/>
      </c>
      <c r="K135" s="18"/>
      <c r="L135" s="2">
        <f t="shared" si="8"/>
        <v>44197</v>
      </c>
    </row>
    <row r="136" spans="1:12" ht="23.25" customHeight="1" x14ac:dyDescent="0.25">
      <c r="A136" s="1">
        <v>5521</v>
      </c>
      <c r="B136" s="1" t="s">
        <v>134</v>
      </c>
      <c r="C136" s="1" t="s">
        <v>836</v>
      </c>
      <c r="D136" s="2">
        <v>29883</v>
      </c>
      <c r="E136" s="2">
        <v>44092</v>
      </c>
      <c r="F136" s="1" t="s">
        <v>829</v>
      </c>
      <c r="G136" s="1" t="s">
        <v>848</v>
      </c>
      <c r="H136" s="2">
        <f t="shared" ca="1" si="6"/>
        <v>44457</v>
      </c>
      <c r="I136" s="2" t="s">
        <v>837</v>
      </c>
      <c r="J136" s="2">
        <f t="shared" ca="1" si="7"/>
        <v>44457</v>
      </c>
      <c r="K136" s="18">
        <v>3</v>
      </c>
      <c r="L136" s="2">
        <f t="shared" ca="1" si="8"/>
        <v>45552</v>
      </c>
    </row>
    <row r="137" spans="1:12" ht="23.25" customHeight="1" x14ac:dyDescent="0.25">
      <c r="A137" s="1">
        <v>2009</v>
      </c>
      <c r="B137" s="1" t="s">
        <v>135</v>
      </c>
      <c r="C137" s="1" t="s">
        <v>836</v>
      </c>
      <c r="D137" s="2">
        <v>33771</v>
      </c>
      <c r="E137" s="2">
        <v>41591</v>
      </c>
      <c r="F137" s="1" t="s">
        <v>830</v>
      </c>
      <c r="G137" s="1" t="s">
        <v>847</v>
      </c>
      <c r="H137" s="2">
        <f t="shared" ca="1" si="6"/>
        <v>44511</v>
      </c>
      <c r="I137" s="2" t="s">
        <v>837</v>
      </c>
      <c r="J137" s="2">
        <f t="shared" ca="1" si="7"/>
        <v>44511</v>
      </c>
      <c r="K137" s="18">
        <v>1</v>
      </c>
      <c r="L137" s="2">
        <f t="shared" ca="1" si="8"/>
        <v>44876</v>
      </c>
    </row>
    <row r="138" spans="1:12" ht="23.25" customHeight="1" x14ac:dyDescent="0.25">
      <c r="A138" s="1">
        <v>7746</v>
      </c>
      <c r="B138" s="1" t="s">
        <v>136</v>
      </c>
      <c r="C138" s="1" t="s">
        <v>837</v>
      </c>
      <c r="D138" s="2">
        <v>38623</v>
      </c>
      <c r="E138" s="2">
        <v>40629</v>
      </c>
      <c r="F138" s="1" t="s">
        <v>869</v>
      </c>
      <c r="G138" s="1" t="s">
        <v>848</v>
      </c>
      <c r="H138" s="2" t="str">
        <f t="shared" ca="1" si="6"/>
        <v/>
      </c>
      <c r="I138" s="2" t="s">
        <v>837</v>
      </c>
      <c r="J138" s="2" t="str">
        <f t="shared" si="7"/>
        <v/>
      </c>
      <c r="K138" s="18"/>
      <c r="L138" s="2">
        <f t="shared" si="8"/>
        <v>44197</v>
      </c>
    </row>
    <row r="139" spans="1:12" ht="23.25" customHeight="1" x14ac:dyDescent="0.25">
      <c r="A139" s="1">
        <v>8837</v>
      </c>
      <c r="B139" s="1" t="s">
        <v>137</v>
      </c>
      <c r="C139" s="1" t="s">
        <v>836</v>
      </c>
      <c r="D139" s="2">
        <v>31168</v>
      </c>
      <c r="E139" s="2">
        <v>43547</v>
      </c>
      <c r="F139" s="1" t="s">
        <v>841</v>
      </c>
      <c r="G139" s="1" t="s">
        <v>848</v>
      </c>
      <c r="H139" s="2">
        <f t="shared" ca="1" si="6"/>
        <v>44642</v>
      </c>
      <c r="I139" s="2" t="s">
        <v>836</v>
      </c>
      <c r="J139" s="2" t="str">
        <f t="shared" si="7"/>
        <v/>
      </c>
      <c r="K139" s="18"/>
      <c r="L139" s="2">
        <f t="shared" si="8"/>
        <v>44197</v>
      </c>
    </row>
    <row r="140" spans="1:12" ht="23.25" customHeight="1" x14ac:dyDescent="0.25">
      <c r="A140" s="1">
        <v>7217</v>
      </c>
      <c r="B140" s="1" t="s">
        <v>138</v>
      </c>
      <c r="C140" s="1" t="s">
        <v>836</v>
      </c>
      <c r="D140" s="2">
        <v>25150</v>
      </c>
      <c r="E140" s="2">
        <v>42319</v>
      </c>
      <c r="F140" s="1" t="s">
        <v>841</v>
      </c>
      <c r="G140" s="1" t="s">
        <v>848</v>
      </c>
      <c r="H140" s="2">
        <f t="shared" ca="1" si="6"/>
        <v>44509</v>
      </c>
      <c r="I140" s="2" t="s">
        <v>836</v>
      </c>
      <c r="J140" s="2" t="str">
        <f t="shared" si="7"/>
        <v/>
      </c>
      <c r="K140" s="18"/>
      <c r="L140" s="2">
        <f t="shared" si="8"/>
        <v>44197</v>
      </c>
    </row>
    <row r="141" spans="1:12" ht="23.25" customHeight="1" x14ac:dyDescent="0.25">
      <c r="A141" s="1">
        <v>5887</v>
      </c>
      <c r="B141" s="1" t="s">
        <v>139</v>
      </c>
      <c r="C141" s="1" t="s">
        <v>836</v>
      </c>
      <c r="D141" s="2">
        <v>30361</v>
      </c>
      <c r="E141" s="2">
        <v>40876</v>
      </c>
      <c r="F141" s="1" t="s">
        <v>851</v>
      </c>
      <c r="G141" s="1" t="s">
        <v>848</v>
      </c>
      <c r="H141" s="2">
        <f t="shared" ca="1" si="6"/>
        <v>44526</v>
      </c>
      <c r="I141" s="2" t="s">
        <v>837</v>
      </c>
      <c r="J141" s="2">
        <f t="shared" ca="1" si="7"/>
        <v>44526</v>
      </c>
      <c r="K141" s="18">
        <v>2</v>
      </c>
      <c r="L141" s="2">
        <f t="shared" ca="1" si="8"/>
        <v>45256</v>
      </c>
    </row>
    <row r="142" spans="1:12" ht="23.25" customHeight="1" x14ac:dyDescent="0.25">
      <c r="A142" s="1">
        <v>1056</v>
      </c>
      <c r="B142" s="1" t="s">
        <v>140</v>
      </c>
      <c r="C142" s="1" t="s">
        <v>837</v>
      </c>
      <c r="D142" s="2">
        <v>22772</v>
      </c>
      <c r="E142" s="2">
        <v>43959</v>
      </c>
      <c r="F142" s="1" t="s">
        <v>851</v>
      </c>
      <c r="G142" s="1" t="s">
        <v>848</v>
      </c>
      <c r="H142" s="2" t="str">
        <f t="shared" ca="1" si="6"/>
        <v/>
      </c>
      <c r="I142" s="2" t="s">
        <v>837</v>
      </c>
      <c r="J142" s="2" t="str">
        <f t="shared" si="7"/>
        <v/>
      </c>
      <c r="K142" s="18"/>
      <c r="L142" s="2">
        <f t="shared" si="8"/>
        <v>44197</v>
      </c>
    </row>
    <row r="143" spans="1:12" ht="23.25" customHeight="1" x14ac:dyDescent="0.25">
      <c r="A143" s="1">
        <v>8351</v>
      </c>
      <c r="B143" s="1" t="s">
        <v>141</v>
      </c>
      <c r="C143" s="1" t="s">
        <v>836</v>
      </c>
      <c r="D143" s="2">
        <v>23862</v>
      </c>
      <c r="E143" s="2">
        <v>43788</v>
      </c>
      <c r="F143" s="1" t="s">
        <v>851</v>
      </c>
      <c r="G143" s="1" t="s">
        <v>848</v>
      </c>
      <c r="H143" s="2">
        <f t="shared" ca="1" si="6"/>
        <v>44518</v>
      </c>
      <c r="I143" s="2" t="s">
        <v>837</v>
      </c>
      <c r="J143" s="2">
        <f t="shared" ca="1" si="7"/>
        <v>44518</v>
      </c>
      <c r="K143" s="18">
        <v>3</v>
      </c>
      <c r="L143" s="2">
        <f t="shared" ca="1" si="8"/>
        <v>45613</v>
      </c>
    </row>
    <row r="144" spans="1:12" ht="23.25" customHeight="1" x14ac:dyDescent="0.25">
      <c r="A144" s="1">
        <v>2955</v>
      </c>
      <c r="B144" s="1" t="s">
        <v>142</v>
      </c>
      <c r="C144" s="1" t="s">
        <v>837</v>
      </c>
      <c r="D144" s="2">
        <v>28807</v>
      </c>
      <c r="E144" s="2">
        <v>43544</v>
      </c>
      <c r="F144" s="1" t="s">
        <v>875</v>
      </c>
      <c r="G144" s="1" t="s">
        <v>848</v>
      </c>
      <c r="H144" s="2" t="str">
        <f t="shared" ca="1" si="6"/>
        <v/>
      </c>
      <c r="I144" s="2" t="s">
        <v>837</v>
      </c>
      <c r="J144" s="2" t="str">
        <f t="shared" si="7"/>
        <v/>
      </c>
      <c r="K144" s="18"/>
      <c r="L144" s="2">
        <f t="shared" si="8"/>
        <v>44197</v>
      </c>
    </row>
    <row r="145" spans="1:12" ht="23.25" customHeight="1" x14ac:dyDescent="0.25">
      <c r="A145" s="1">
        <v>9597</v>
      </c>
      <c r="B145" s="1" t="s">
        <v>143</v>
      </c>
      <c r="C145" s="1" t="s">
        <v>836</v>
      </c>
      <c r="D145" s="2">
        <v>25252</v>
      </c>
      <c r="E145" s="2">
        <v>43861</v>
      </c>
      <c r="F145" s="1" t="s">
        <v>831</v>
      </c>
      <c r="G145" s="1" t="s">
        <v>848</v>
      </c>
      <c r="H145" s="2">
        <f t="shared" ca="1" si="6"/>
        <v>44591</v>
      </c>
      <c r="I145" s="2" t="s">
        <v>836</v>
      </c>
      <c r="J145" s="2" t="str">
        <f t="shared" si="7"/>
        <v/>
      </c>
      <c r="K145" s="18"/>
      <c r="L145" s="2">
        <f t="shared" si="8"/>
        <v>44197</v>
      </c>
    </row>
    <row r="146" spans="1:12" ht="23.25" customHeight="1" x14ac:dyDescent="0.25">
      <c r="A146" s="1">
        <v>2022</v>
      </c>
      <c r="B146" s="1" t="s">
        <v>144</v>
      </c>
      <c r="C146" s="1" t="s">
        <v>837</v>
      </c>
      <c r="D146" s="2">
        <v>36773</v>
      </c>
      <c r="E146" s="2">
        <v>43132</v>
      </c>
      <c r="F146" s="1" t="s">
        <v>831</v>
      </c>
      <c r="G146" s="1" t="s">
        <v>848</v>
      </c>
      <c r="H146" s="2" t="str">
        <f t="shared" ca="1" si="6"/>
        <v/>
      </c>
      <c r="I146" s="2" t="s">
        <v>837</v>
      </c>
      <c r="J146" s="2" t="str">
        <f t="shared" si="7"/>
        <v/>
      </c>
      <c r="K146" s="18"/>
      <c r="L146" s="2">
        <f t="shared" si="8"/>
        <v>44197</v>
      </c>
    </row>
    <row r="147" spans="1:12" ht="23.25" customHeight="1" x14ac:dyDescent="0.25">
      <c r="A147" s="1">
        <v>5562</v>
      </c>
      <c r="B147" s="1" t="s">
        <v>145</v>
      </c>
      <c r="C147" s="1" t="s">
        <v>836</v>
      </c>
      <c r="D147" s="2">
        <v>24788</v>
      </c>
      <c r="E147" s="2">
        <v>42341</v>
      </c>
      <c r="F147" s="1" t="s">
        <v>869</v>
      </c>
      <c r="G147" s="1" t="s">
        <v>847</v>
      </c>
      <c r="H147" s="2">
        <f t="shared" ca="1" si="6"/>
        <v>44531</v>
      </c>
      <c r="I147" s="2" t="s">
        <v>836</v>
      </c>
      <c r="J147" s="2" t="str">
        <f t="shared" si="7"/>
        <v/>
      </c>
      <c r="K147" s="18"/>
      <c r="L147" s="2">
        <f t="shared" si="8"/>
        <v>44197</v>
      </c>
    </row>
    <row r="148" spans="1:12" ht="23.25" customHeight="1" x14ac:dyDescent="0.25">
      <c r="A148" s="1">
        <v>9942</v>
      </c>
      <c r="B148" s="1" t="s">
        <v>146</v>
      </c>
      <c r="C148" s="1" t="s">
        <v>837</v>
      </c>
      <c r="D148" s="2">
        <v>35195</v>
      </c>
      <c r="E148" s="2">
        <v>42705</v>
      </c>
      <c r="F148" s="1" t="s">
        <v>833</v>
      </c>
      <c r="G148" s="1" t="s">
        <v>848</v>
      </c>
      <c r="H148" s="2" t="str">
        <f t="shared" ca="1" si="6"/>
        <v/>
      </c>
      <c r="I148" s="2" t="s">
        <v>837</v>
      </c>
      <c r="J148" s="2" t="str">
        <f t="shared" si="7"/>
        <v/>
      </c>
      <c r="K148" s="18"/>
      <c r="L148" s="2">
        <f t="shared" si="8"/>
        <v>44197</v>
      </c>
    </row>
    <row r="149" spans="1:12" ht="23.25" customHeight="1" x14ac:dyDescent="0.25">
      <c r="A149" s="1">
        <v>6088</v>
      </c>
      <c r="B149" s="1" t="s">
        <v>147</v>
      </c>
      <c r="C149" s="1" t="s">
        <v>836</v>
      </c>
      <c r="D149" s="2">
        <v>22342</v>
      </c>
      <c r="E149" s="2">
        <v>42163</v>
      </c>
      <c r="F149" s="1" t="s">
        <v>833</v>
      </c>
      <c r="G149" s="1" t="s">
        <v>848</v>
      </c>
      <c r="H149" s="2">
        <f t="shared" ca="1" si="6"/>
        <v>44718</v>
      </c>
      <c r="I149" s="2" t="s">
        <v>836</v>
      </c>
      <c r="J149" s="2" t="str">
        <f t="shared" si="7"/>
        <v/>
      </c>
      <c r="K149" s="18"/>
      <c r="L149" s="2">
        <f t="shared" si="8"/>
        <v>44197</v>
      </c>
    </row>
    <row r="150" spans="1:12" ht="23.25" customHeight="1" x14ac:dyDescent="0.25">
      <c r="A150" s="1">
        <v>6264</v>
      </c>
      <c r="B150" s="1" t="s">
        <v>148</v>
      </c>
      <c r="C150" s="1" t="s">
        <v>837</v>
      </c>
      <c r="D150" s="2">
        <v>27461</v>
      </c>
      <c r="E150" s="2">
        <v>42279</v>
      </c>
      <c r="F150" s="1" t="s">
        <v>869</v>
      </c>
      <c r="G150" s="1" t="s">
        <v>848</v>
      </c>
      <c r="H150" s="2" t="str">
        <f t="shared" ca="1" si="6"/>
        <v/>
      </c>
      <c r="I150" s="2" t="s">
        <v>837</v>
      </c>
      <c r="J150" s="2" t="str">
        <f t="shared" si="7"/>
        <v/>
      </c>
      <c r="K150" s="18"/>
      <c r="L150" s="2">
        <f t="shared" si="8"/>
        <v>44197</v>
      </c>
    </row>
    <row r="151" spans="1:12" ht="23.25" customHeight="1" x14ac:dyDescent="0.25">
      <c r="A151" s="1">
        <v>5587</v>
      </c>
      <c r="B151" s="1" t="s">
        <v>149</v>
      </c>
      <c r="C151" s="1" t="s">
        <v>836</v>
      </c>
      <c r="D151" s="2">
        <v>39896</v>
      </c>
      <c r="E151" s="2">
        <v>40806</v>
      </c>
      <c r="F151" s="1" t="s">
        <v>870</v>
      </c>
      <c r="G151" s="1" t="s">
        <v>848</v>
      </c>
      <c r="H151" s="2">
        <f t="shared" ca="1" si="6"/>
        <v>44456</v>
      </c>
      <c r="I151" s="2" t="s">
        <v>836</v>
      </c>
      <c r="J151" s="2" t="str">
        <f t="shared" si="7"/>
        <v/>
      </c>
      <c r="K151" s="18"/>
      <c r="L151" s="2">
        <f t="shared" si="8"/>
        <v>44197</v>
      </c>
    </row>
    <row r="152" spans="1:12" ht="23.25" customHeight="1" x14ac:dyDescent="0.25">
      <c r="A152" s="1">
        <v>5851</v>
      </c>
      <c r="B152" s="1" t="s">
        <v>150</v>
      </c>
      <c r="C152" s="1" t="s">
        <v>836</v>
      </c>
      <c r="D152" s="2">
        <v>38795</v>
      </c>
      <c r="E152" s="2">
        <v>43982</v>
      </c>
      <c r="F152" s="1" t="s">
        <v>842</v>
      </c>
      <c r="G152" s="1" t="s">
        <v>848</v>
      </c>
      <c r="H152" s="2">
        <f t="shared" ca="1" si="6"/>
        <v>44712</v>
      </c>
      <c r="I152" s="2" t="s">
        <v>836</v>
      </c>
      <c r="J152" s="2" t="str">
        <f t="shared" si="7"/>
        <v/>
      </c>
      <c r="K152" s="18"/>
      <c r="L152" s="2">
        <f t="shared" si="8"/>
        <v>44197</v>
      </c>
    </row>
    <row r="153" spans="1:12" ht="23.25" customHeight="1" x14ac:dyDescent="0.25">
      <c r="A153" s="1">
        <v>9991</v>
      </c>
      <c r="B153" s="1" t="s">
        <v>151</v>
      </c>
      <c r="C153" s="1" t="s">
        <v>837</v>
      </c>
      <c r="D153" s="2">
        <v>39288</v>
      </c>
      <c r="E153" s="2">
        <v>40534</v>
      </c>
      <c r="F153" s="1" t="s">
        <v>835</v>
      </c>
      <c r="G153" s="1" t="s">
        <v>848</v>
      </c>
      <c r="H153" s="2" t="str">
        <f t="shared" ca="1" si="6"/>
        <v/>
      </c>
      <c r="I153" s="2" t="s">
        <v>837</v>
      </c>
      <c r="J153" s="2" t="str">
        <f t="shared" si="7"/>
        <v/>
      </c>
      <c r="K153" s="18"/>
      <c r="L153" s="2">
        <f t="shared" si="8"/>
        <v>44197</v>
      </c>
    </row>
    <row r="154" spans="1:12" ht="23.25" customHeight="1" x14ac:dyDescent="0.25">
      <c r="A154" s="1">
        <v>3068</v>
      </c>
      <c r="B154" s="1" t="s">
        <v>152</v>
      </c>
      <c r="C154" s="1" t="s">
        <v>836</v>
      </c>
      <c r="D154" s="2">
        <v>23263</v>
      </c>
      <c r="E154" s="2">
        <v>41438</v>
      </c>
      <c r="F154" s="1" t="s">
        <v>843</v>
      </c>
      <c r="G154" s="1" t="s">
        <v>847</v>
      </c>
      <c r="H154" s="2">
        <f t="shared" ca="1" si="6"/>
        <v>44723</v>
      </c>
      <c r="I154" s="2" t="s">
        <v>836</v>
      </c>
      <c r="J154" s="2" t="str">
        <f t="shared" si="7"/>
        <v/>
      </c>
      <c r="K154" s="18"/>
      <c r="L154" s="2">
        <f t="shared" si="8"/>
        <v>44197</v>
      </c>
    </row>
    <row r="155" spans="1:12" ht="23.25" customHeight="1" x14ac:dyDescent="0.25">
      <c r="A155" s="1">
        <v>1364</v>
      </c>
      <c r="B155" s="1" t="s">
        <v>153</v>
      </c>
      <c r="C155" s="1" t="s">
        <v>836</v>
      </c>
      <c r="D155" s="2">
        <v>40471</v>
      </c>
      <c r="E155" s="2">
        <v>40607</v>
      </c>
      <c r="F155" s="1" t="s">
        <v>876</v>
      </c>
      <c r="G155" s="1" t="s">
        <v>846</v>
      </c>
      <c r="H155" s="2">
        <f t="shared" ca="1" si="6"/>
        <v>44622</v>
      </c>
      <c r="I155" s="2" t="s">
        <v>837</v>
      </c>
      <c r="J155" s="2">
        <f t="shared" ca="1" si="7"/>
        <v>44622</v>
      </c>
      <c r="K155" s="18">
        <v>1</v>
      </c>
      <c r="L155" s="2">
        <f t="shared" ca="1" si="8"/>
        <v>44987</v>
      </c>
    </row>
    <row r="156" spans="1:12" ht="23.25" customHeight="1" x14ac:dyDescent="0.25">
      <c r="A156" s="1">
        <v>9900</v>
      </c>
      <c r="B156" s="1" t="s">
        <v>154</v>
      </c>
      <c r="C156" s="1" t="s">
        <v>837</v>
      </c>
      <c r="D156" s="2">
        <v>37836</v>
      </c>
      <c r="E156" s="2">
        <v>42795</v>
      </c>
      <c r="F156" s="1" t="s">
        <v>871</v>
      </c>
      <c r="G156" s="1" t="s">
        <v>848</v>
      </c>
      <c r="H156" s="2" t="str">
        <f t="shared" ca="1" si="6"/>
        <v/>
      </c>
      <c r="I156" s="2" t="s">
        <v>837</v>
      </c>
      <c r="J156" s="2" t="str">
        <f t="shared" si="7"/>
        <v/>
      </c>
      <c r="K156" s="18"/>
      <c r="L156" s="2">
        <f t="shared" si="8"/>
        <v>44197</v>
      </c>
    </row>
    <row r="157" spans="1:12" ht="23.25" customHeight="1" x14ac:dyDescent="0.25">
      <c r="A157" s="1">
        <v>4349</v>
      </c>
      <c r="B157" s="1" t="s">
        <v>155</v>
      </c>
      <c r="C157" s="1" t="s">
        <v>836</v>
      </c>
      <c r="D157" s="2">
        <v>40330</v>
      </c>
      <c r="E157" s="2">
        <v>44027</v>
      </c>
      <c r="F157" s="1" t="s">
        <v>880</v>
      </c>
      <c r="G157" s="1" t="s">
        <v>847</v>
      </c>
      <c r="H157" s="2">
        <f t="shared" ca="1" si="6"/>
        <v>44757</v>
      </c>
      <c r="I157" s="2" t="s">
        <v>837</v>
      </c>
      <c r="J157" s="2">
        <f t="shared" ca="1" si="7"/>
        <v>44757</v>
      </c>
      <c r="K157" s="18">
        <v>2</v>
      </c>
      <c r="L157" s="2">
        <f t="shared" ca="1" si="8"/>
        <v>45487</v>
      </c>
    </row>
    <row r="158" spans="1:12" ht="23.25" customHeight="1" x14ac:dyDescent="0.25">
      <c r="A158" s="1">
        <v>2884</v>
      </c>
      <c r="B158" s="1" t="s">
        <v>156</v>
      </c>
      <c r="C158" s="1" t="s">
        <v>836</v>
      </c>
      <c r="D158" s="2">
        <v>37123</v>
      </c>
      <c r="E158" s="2">
        <v>41059</v>
      </c>
      <c r="F158" s="1" t="s">
        <v>869</v>
      </c>
      <c r="G158" s="1" t="s">
        <v>848</v>
      </c>
      <c r="H158" s="2">
        <f t="shared" ca="1" si="6"/>
        <v>44709</v>
      </c>
      <c r="I158" s="2" t="s">
        <v>836</v>
      </c>
      <c r="J158" s="2" t="str">
        <f t="shared" si="7"/>
        <v/>
      </c>
      <c r="K158" s="18"/>
      <c r="L158" s="2">
        <f t="shared" si="8"/>
        <v>44197</v>
      </c>
    </row>
    <row r="159" spans="1:12" ht="23.25" customHeight="1" x14ac:dyDescent="0.25">
      <c r="A159" s="1">
        <v>1723</v>
      </c>
      <c r="B159" s="1" t="s">
        <v>157</v>
      </c>
      <c r="C159" s="1" t="s">
        <v>837</v>
      </c>
      <c r="D159" s="2">
        <v>40118</v>
      </c>
      <c r="E159" s="2">
        <v>41961</v>
      </c>
      <c r="F159" s="1" t="s">
        <v>855</v>
      </c>
      <c r="G159" s="1" t="s">
        <v>844</v>
      </c>
      <c r="H159" s="2" t="str">
        <f t="shared" ca="1" si="6"/>
        <v/>
      </c>
      <c r="I159" s="2" t="s">
        <v>837</v>
      </c>
      <c r="J159" s="2" t="str">
        <f t="shared" si="7"/>
        <v/>
      </c>
      <c r="K159" s="18"/>
      <c r="L159" s="2">
        <f t="shared" si="8"/>
        <v>44197</v>
      </c>
    </row>
    <row r="160" spans="1:12" ht="23.25" customHeight="1" x14ac:dyDescent="0.25">
      <c r="A160" s="1">
        <v>6717</v>
      </c>
      <c r="B160" s="1" t="s">
        <v>158</v>
      </c>
      <c r="C160" s="1" t="s">
        <v>836</v>
      </c>
      <c r="D160" s="2">
        <v>39744</v>
      </c>
      <c r="E160" s="2">
        <v>42342</v>
      </c>
      <c r="F160" s="1" t="s">
        <v>838</v>
      </c>
      <c r="G160" s="1" t="s">
        <v>848</v>
      </c>
      <c r="H160" s="2">
        <f t="shared" ca="1" si="6"/>
        <v>44532</v>
      </c>
      <c r="I160" s="2" t="s">
        <v>836</v>
      </c>
      <c r="J160" s="2" t="str">
        <f t="shared" si="7"/>
        <v/>
      </c>
      <c r="K160" s="18"/>
      <c r="L160" s="2">
        <f t="shared" si="8"/>
        <v>44197</v>
      </c>
    </row>
    <row r="161" spans="1:12" ht="23.25" customHeight="1" x14ac:dyDescent="0.25">
      <c r="A161" s="1">
        <v>5681</v>
      </c>
      <c r="B161" s="1" t="s">
        <v>159</v>
      </c>
      <c r="C161" s="1" t="s">
        <v>837</v>
      </c>
      <c r="D161" s="2">
        <v>27654</v>
      </c>
      <c r="E161" s="2">
        <v>44044</v>
      </c>
      <c r="F161" s="1" t="s">
        <v>876</v>
      </c>
      <c r="G161" s="1" t="s">
        <v>846</v>
      </c>
      <c r="H161" s="2" t="str">
        <f t="shared" ca="1" si="6"/>
        <v/>
      </c>
      <c r="I161" s="2" t="s">
        <v>837</v>
      </c>
      <c r="J161" s="2" t="str">
        <f t="shared" si="7"/>
        <v/>
      </c>
      <c r="K161" s="18"/>
      <c r="L161" s="2">
        <f t="shared" si="8"/>
        <v>44197</v>
      </c>
    </row>
    <row r="162" spans="1:12" ht="23.25" customHeight="1" x14ac:dyDescent="0.25">
      <c r="A162" s="1">
        <v>1694</v>
      </c>
      <c r="B162" s="1" t="s">
        <v>160</v>
      </c>
      <c r="C162" s="1" t="s">
        <v>836</v>
      </c>
      <c r="D162" s="2">
        <v>32175</v>
      </c>
      <c r="E162" s="2">
        <v>44081</v>
      </c>
      <c r="F162" s="1" t="s">
        <v>828</v>
      </c>
      <c r="G162" s="1" t="s">
        <v>848</v>
      </c>
      <c r="H162" s="2">
        <f t="shared" ca="1" si="6"/>
        <v>44811</v>
      </c>
      <c r="I162" s="2" t="s">
        <v>836</v>
      </c>
      <c r="J162" s="2" t="str">
        <f t="shared" si="7"/>
        <v/>
      </c>
      <c r="K162" s="18"/>
      <c r="L162" s="2">
        <f t="shared" si="8"/>
        <v>44197</v>
      </c>
    </row>
    <row r="163" spans="1:12" ht="23.25" customHeight="1" x14ac:dyDescent="0.25">
      <c r="A163" s="1">
        <v>5916</v>
      </c>
      <c r="B163" s="1" t="s">
        <v>161</v>
      </c>
      <c r="C163" s="1" t="s">
        <v>836</v>
      </c>
      <c r="D163" s="2">
        <v>39259</v>
      </c>
      <c r="E163" s="2">
        <v>42213</v>
      </c>
      <c r="F163" s="1" t="s">
        <v>869</v>
      </c>
      <c r="G163" s="1" t="s">
        <v>848</v>
      </c>
      <c r="H163" s="2">
        <f t="shared" ca="1" si="6"/>
        <v>44768</v>
      </c>
      <c r="I163" s="2" t="s">
        <v>836</v>
      </c>
      <c r="J163" s="2" t="str">
        <f t="shared" si="7"/>
        <v/>
      </c>
      <c r="K163" s="18"/>
      <c r="L163" s="2">
        <f t="shared" si="8"/>
        <v>44197</v>
      </c>
    </row>
    <row r="164" spans="1:12" ht="23.25" customHeight="1" x14ac:dyDescent="0.25">
      <c r="A164" s="1">
        <v>8662</v>
      </c>
      <c r="B164" s="1" t="s">
        <v>162</v>
      </c>
      <c r="C164" s="1" t="s">
        <v>836</v>
      </c>
      <c r="D164" s="2">
        <v>37251</v>
      </c>
      <c r="E164" s="2">
        <v>40572</v>
      </c>
      <c r="F164" s="1" t="s">
        <v>839</v>
      </c>
      <c r="G164" s="1" t="s">
        <v>848</v>
      </c>
      <c r="H164" s="2">
        <f t="shared" ca="1" si="6"/>
        <v>44587</v>
      </c>
      <c r="I164" s="2" t="s">
        <v>837</v>
      </c>
      <c r="J164" s="2">
        <f t="shared" ca="1" si="7"/>
        <v>44587</v>
      </c>
      <c r="K164" s="18">
        <v>1</v>
      </c>
      <c r="L164" s="2">
        <f t="shared" ca="1" si="8"/>
        <v>44952</v>
      </c>
    </row>
    <row r="165" spans="1:12" ht="23.25" customHeight="1" x14ac:dyDescent="0.25">
      <c r="A165" s="1">
        <v>2991</v>
      </c>
      <c r="B165" s="1" t="s">
        <v>163</v>
      </c>
      <c r="C165" s="1" t="s">
        <v>837</v>
      </c>
      <c r="D165" s="2">
        <v>33129</v>
      </c>
      <c r="E165" s="2">
        <v>43494</v>
      </c>
      <c r="F165" s="1" t="s">
        <v>876</v>
      </c>
      <c r="G165" s="1" t="s">
        <v>846</v>
      </c>
      <c r="H165" s="2" t="str">
        <f t="shared" ca="1" si="6"/>
        <v/>
      </c>
      <c r="I165" s="2" t="s">
        <v>837</v>
      </c>
      <c r="J165" s="2" t="str">
        <f t="shared" si="7"/>
        <v/>
      </c>
      <c r="K165" s="18"/>
      <c r="L165" s="2">
        <f t="shared" si="8"/>
        <v>44197</v>
      </c>
    </row>
    <row r="166" spans="1:12" ht="23.25" customHeight="1" x14ac:dyDescent="0.25">
      <c r="A166" s="1">
        <v>6051</v>
      </c>
      <c r="B166" s="1" t="s">
        <v>164</v>
      </c>
      <c r="C166" s="1" t="s">
        <v>836</v>
      </c>
      <c r="D166" s="2">
        <v>24011</v>
      </c>
      <c r="E166" s="2">
        <v>43915</v>
      </c>
      <c r="F166" s="1" t="s">
        <v>874</v>
      </c>
      <c r="G166" s="1" t="s">
        <v>848</v>
      </c>
      <c r="H166" s="2">
        <f t="shared" ca="1" si="6"/>
        <v>44645</v>
      </c>
      <c r="I166" s="2" t="s">
        <v>837</v>
      </c>
      <c r="J166" s="2">
        <f t="shared" ca="1" si="7"/>
        <v>44645</v>
      </c>
      <c r="K166" s="18">
        <v>1</v>
      </c>
      <c r="L166" s="2">
        <f t="shared" ca="1" si="8"/>
        <v>45010</v>
      </c>
    </row>
    <row r="167" spans="1:12" ht="23.25" customHeight="1" x14ac:dyDescent="0.25">
      <c r="A167" s="1">
        <v>1391</v>
      </c>
      <c r="B167" s="1" t="s">
        <v>165</v>
      </c>
      <c r="C167" s="1" t="s">
        <v>837</v>
      </c>
      <c r="D167" s="2">
        <v>33735</v>
      </c>
      <c r="E167" s="2">
        <v>41564</v>
      </c>
      <c r="F167" s="1" t="s">
        <v>829</v>
      </c>
      <c r="G167" s="1" t="s">
        <v>848</v>
      </c>
      <c r="H167" s="2" t="str">
        <f t="shared" ca="1" si="6"/>
        <v/>
      </c>
      <c r="I167" s="2" t="s">
        <v>837</v>
      </c>
      <c r="J167" s="2" t="str">
        <f t="shared" si="7"/>
        <v/>
      </c>
      <c r="K167" s="18"/>
      <c r="L167" s="2">
        <f t="shared" si="8"/>
        <v>44197</v>
      </c>
    </row>
    <row r="168" spans="1:12" ht="23.25" customHeight="1" x14ac:dyDescent="0.25">
      <c r="A168" s="1">
        <v>7994</v>
      </c>
      <c r="B168" s="1" t="s">
        <v>166</v>
      </c>
      <c r="C168" s="1" t="s">
        <v>836</v>
      </c>
      <c r="D168" s="2">
        <v>36688</v>
      </c>
      <c r="E168" s="2">
        <v>43648</v>
      </c>
      <c r="F168" s="1" t="s">
        <v>869</v>
      </c>
      <c r="G168" s="1" t="s">
        <v>848</v>
      </c>
      <c r="H168" s="2">
        <f t="shared" ca="1" si="6"/>
        <v>44743</v>
      </c>
      <c r="I168" s="2" t="s">
        <v>836</v>
      </c>
      <c r="J168" s="2" t="str">
        <f t="shared" si="7"/>
        <v/>
      </c>
      <c r="K168" s="18"/>
      <c r="L168" s="2">
        <f t="shared" si="8"/>
        <v>44197</v>
      </c>
    </row>
    <row r="169" spans="1:12" ht="23.25" customHeight="1" x14ac:dyDescent="0.25">
      <c r="A169" s="1">
        <v>7627</v>
      </c>
      <c r="B169" s="1" t="s">
        <v>167</v>
      </c>
      <c r="C169" s="1" t="s">
        <v>837</v>
      </c>
      <c r="D169" s="2">
        <v>37347</v>
      </c>
      <c r="E169" s="2">
        <v>41022</v>
      </c>
      <c r="F169" s="1" t="s">
        <v>830</v>
      </c>
      <c r="G169" s="1" t="s">
        <v>846</v>
      </c>
      <c r="H169" s="2" t="str">
        <f t="shared" ca="1" si="6"/>
        <v/>
      </c>
      <c r="I169" s="2" t="s">
        <v>837</v>
      </c>
      <c r="J169" s="2" t="str">
        <f t="shared" si="7"/>
        <v/>
      </c>
      <c r="K169" s="18"/>
      <c r="L169" s="2">
        <f t="shared" si="8"/>
        <v>44197</v>
      </c>
    </row>
    <row r="170" spans="1:12" ht="23.25" customHeight="1" x14ac:dyDescent="0.25">
      <c r="A170" s="1">
        <v>7566</v>
      </c>
      <c r="B170" s="1" t="s">
        <v>168</v>
      </c>
      <c r="C170" s="1" t="s">
        <v>836</v>
      </c>
      <c r="D170" s="2">
        <v>35337</v>
      </c>
      <c r="E170" s="2">
        <v>40655</v>
      </c>
      <c r="F170" s="1" t="s">
        <v>841</v>
      </c>
      <c r="G170" s="1" t="s">
        <v>848</v>
      </c>
      <c r="H170" s="2">
        <f t="shared" ca="1" si="6"/>
        <v>44670</v>
      </c>
      <c r="I170" s="2" t="s">
        <v>836</v>
      </c>
      <c r="J170" s="2" t="str">
        <f t="shared" si="7"/>
        <v/>
      </c>
      <c r="K170" s="18"/>
      <c r="L170" s="2">
        <f t="shared" si="8"/>
        <v>44197</v>
      </c>
    </row>
    <row r="171" spans="1:12" ht="23.25" customHeight="1" x14ac:dyDescent="0.25">
      <c r="A171" s="1">
        <v>7077</v>
      </c>
      <c r="B171" s="1" t="s">
        <v>169</v>
      </c>
      <c r="C171" s="1" t="s">
        <v>836</v>
      </c>
      <c r="D171" s="2">
        <v>38347</v>
      </c>
      <c r="E171" s="2">
        <v>42648</v>
      </c>
      <c r="F171" s="1" t="s">
        <v>841</v>
      </c>
      <c r="G171" s="1" t="s">
        <v>844</v>
      </c>
      <c r="H171" s="2">
        <f t="shared" ca="1" si="6"/>
        <v>44473</v>
      </c>
      <c r="I171" s="2" t="s">
        <v>837</v>
      </c>
      <c r="J171" s="2">
        <f t="shared" ca="1" si="7"/>
        <v>44473</v>
      </c>
      <c r="K171" s="18">
        <v>1</v>
      </c>
      <c r="L171" s="2">
        <f t="shared" ca="1" si="8"/>
        <v>44838</v>
      </c>
    </row>
    <row r="172" spans="1:12" ht="23.25" customHeight="1" x14ac:dyDescent="0.25">
      <c r="A172" s="1">
        <v>2258</v>
      </c>
      <c r="B172" s="1" t="s">
        <v>170</v>
      </c>
      <c r="C172" s="1" t="s">
        <v>837</v>
      </c>
      <c r="D172" s="2">
        <v>28781</v>
      </c>
      <c r="E172" s="2">
        <v>41619</v>
      </c>
      <c r="F172" s="1" t="s">
        <v>851</v>
      </c>
      <c r="G172" s="1" t="s">
        <v>848</v>
      </c>
      <c r="H172" s="2" t="str">
        <f t="shared" ca="1" si="6"/>
        <v/>
      </c>
      <c r="I172" s="2" t="s">
        <v>837</v>
      </c>
      <c r="J172" s="2" t="str">
        <f t="shared" si="7"/>
        <v/>
      </c>
      <c r="K172" s="18"/>
      <c r="L172" s="2">
        <f t="shared" si="8"/>
        <v>44197</v>
      </c>
    </row>
    <row r="173" spans="1:12" ht="23.25" customHeight="1" x14ac:dyDescent="0.25">
      <c r="A173" s="1">
        <v>3496</v>
      </c>
      <c r="B173" s="1" t="s">
        <v>171</v>
      </c>
      <c r="C173" s="1" t="s">
        <v>837</v>
      </c>
      <c r="D173" s="2">
        <v>38929</v>
      </c>
      <c r="E173" s="2">
        <v>42819</v>
      </c>
      <c r="F173" s="1" t="s">
        <v>851</v>
      </c>
      <c r="G173" s="1" t="s">
        <v>847</v>
      </c>
      <c r="H173" s="2" t="str">
        <f t="shared" ca="1" si="6"/>
        <v/>
      </c>
      <c r="I173" s="2" t="s">
        <v>837</v>
      </c>
      <c r="J173" s="2" t="str">
        <f t="shared" si="7"/>
        <v/>
      </c>
      <c r="K173" s="18"/>
      <c r="L173" s="2">
        <f t="shared" si="8"/>
        <v>44197</v>
      </c>
    </row>
    <row r="174" spans="1:12" ht="23.25" customHeight="1" x14ac:dyDescent="0.25">
      <c r="A174" s="1">
        <v>9901</v>
      </c>
      <c r="B174" s="1" t="s">
        <v>172</v>
      </c>
      <c r="C174" s="1" t="s">
        <v>836</v>
      </c>
      <c r="D174" s="2">
        <v>35596</v>
      </c>
      <c r="E174" s="2">
        <v>40460</v>
      </c>
      <c r="F174" s="1" t="s">
        <v>851</v>
      </c>
      <c r="G174" s="1" t="s">
        <v>848</v>
      </c>
      <c r="H174" s="2">
        <f t="shared" ca="1" si="6"/>
        <v>44475</v>
      </c>
      <c r="I174" s="2" t="s">
        <v>837</v>
      </c>
      <c r="J174" s="2">
        <f t="shared" ca="1" si="7"/>
        <v>44475</v>
      </c>
      <c r="K174" s="18">
        <v>1</v>
      </c>
      <c r="L174" s="2">
        <f t="shared" ca="1" si="8"/>
        <v>44840</v>
      </c>
    </row>
    <row r="175" spans="1:12" ht="23.25" customHeight="1" x14ac:dyDescent="0.25">
      <c r="A175" s="1">
        <v>2566</v>
      </c>
      <c r="B175" s="1" t="s">
        <v>173</v>
      </c>
      <c r="C175" s="1" t="s">
        <v>836</v>
      </c>
      <c r="D175" s="2">
        <v>39502</v>
      </c>
      <c r="E175" s="2">
        <v>42619</v>
      </c>
      <c r="F175" s="1" t="s">
        <v>877</v>
      </c>
      <c r="G175" s="1" t="s">
        <v>846</v>
      </c>
      <c r="H175" s="2">
        <f t="shared" ca="1" si="6"/>
        <v>44809</v>
      </c>
      <c r="I175" s="2" t="s">
        <v>837</v>
      </c>
      <c r="J175" s="2">
        <f t="shared" ca="1" si="7"/>
        <v>44809</v>
      </c>
      <c r="K175" s="18"/>
      <c r="L175" s="2">
        <f t="shared" ca="1" si="8"/>
        <v>44809</v>
      </c>
    </row>
    <row r="176" spans="1:12" ht="23.25" customHeight="1" x14ac:dyDescent="0.25">
      <c r="A176" s="1">
        <v>3358</v>
      </c>
      <c r="B176" s="1" t="s">
        <v>174</v>
      </c>
      <c r="C176" s="1" t="s">
        <v>836</v>
      </c>
      <c r="D176" s="2">
        <v>39675</v>
      </c>
      <c r="E176" s="2">
        <v>42120</v>
      </c>
      <c r="F176" s="1" t="s">
        <v>869</v>
      </c>
      <c r="G176" s="1" t="s">
        <v>847</v>
      </c>
      <c r="H176" s="2">
        <f t="shared" ca="1" si="6"/>
        <v>44675</v>
      </c>
      <c r="I176" s="2" t="s">
        <v>836</v>
      </c>
      <c r="J176" s="2" t="str">
        <f t="shared" si="7"/>
        <v/>
      </c>
      <c r="K176" s="18"/>
      <c r="L176" s="2">
        <f t="shared" si="8"/>
        <v>44197</v>
      </c>
    </row>
    <row r="177" spans="1:12" ht="23.25" customHeight="1" x14ac:dyDescent="0.25">
      <c r="A177" s="1">
        <v>3213</v>
      </c>
      <c r="B177" s="1" t="s">
        <v>175</v>
      </c>
      <c r="C177" s="1" t="s">
        <v>836</v>
      </c>
      <c r="D177" s="2">
        <v>38946</v>
      </c>
      <c r="E177" s="2">
        <v>41203</v>
      </c>
      <c r="F177" s="1" t="s">
        <v>831</v>
      </c>
      <c r="G177" s="1" t="s">
        <v>848</v>
      </c>
      <c r="H177" s="2">
        <f t="shared" ca="1" si="6"/>
        <v>44488</v>
      </c>
      <c r="I177" s="2" t="s">
        <v>836</v>
      </c>
      <c r="J177" s="2" t="str">
        <f t="shared" si="7"/>
        <v/>
      </c>
      <c r="K177" s="18"/>
      <c r="L177" s="2">
        <f t="shared" si="8"/>
        <v>44197</v>
      </c>
    </row>
    <row r="178" spans="1:12" ht="23.25" customHeight="1" x14ac:dyDescent="0.25">
      <c r="A178" s="1">
        <v>6853</v>
      </c>
      <c r="B178" s="1" t="s">
        <v>176</v>
      </c>
      <c r="C178" s="1" t="s">
        <v>836</v>
      </c>
      <c r="D178" s="2">
        <v>23241</v>
      </c>
      <c r="E178" s="2">
        <v>40314</v>
      </c>
      <c r="F178" s="1" t="s">
        <v>832</v>
      </c>
      <c r="G178" s="1" t="s">
        <v>848</v>
      </c>
      <c r="H178" s="2">
        <f t="shared" ca="1" si="6"/>
        <v>44694</v>
      </c>
      <c r="I178" s="2" t="s">
        <v>836</v>
      </c>
      <c r="J178" s="2" t="str">
        <f t="shared" si="7"/>
        <v/>
      </c>
      <c r="K178" s="18"/>
      <c r="L178" s="2">
        <f t="shared" si="8"/>
        <v>44197</v>
      </c>
    </row>
    <row r="179" spans="1:12" ht="23.25" customHeight="1" x14ac:dyDescent="0.25">
      <c r="A179" s="1">
        <v>8689</v>
      </c>
      <c r="B179" s="1" t="s">
        <v>177</v>
      </c>
      <c r="C179" s="1" t="s">
        <v>836</v>
      </c>
      <c r="D179" s="2">
        <v>24821</v>
      </c>
      <c r="E179" s="2">
        <v>43347</v>
      </c>
      <c r="F179" s="1" t="s">
        <v>833</v>
      </c>
      <c r="G179" s="1" t="s">
        <v>847</v>
      </c>
      <c r="H179" s="2">
        <f t="shared" ca="1" si="6"/>
        <v>44807</v>
      </c>
      <c r="I179" s="2" t="s">
        <v>837</v>
      </c>
      <c r="J179" s="2">
        <f t="shared" ca="1" si="7"/>
        <v>44807</v>
      </c>
      <c r="K179" s="18">
        <v>2</v>
      </c>
      <c r="L179" s="2">
        <f t="shared" ca="1" si="8"/>
        <v>45537</v>
      </c>
    </row>
    <row r="180" spans="1:12" ht="23.25" customHeight="1" x14ac:dyDescent="0.25">
      <c r="A180" s="1">
        <v>2879</v>
      </c>
      <c r="B180" s="1" t="s">
        <v>178</v>
      </c>
      <c r="C180" s="1" t="s">
        <v>836</v>
      </c>
      <c r="D180" s="2">
        <v>22565</v>
      </c>
      <c r="E180" s="2">
        <v>40410</v>
      </c>
      <c r="F180" s="1" t="s">
        <v>833</v>
      </c>
      <c r="G180" s="1" t="s">
        <v>848</v>
      </c>
      <c r="H180" s="2">
        <f t="shared" ca="1" si="6"/>
        <v>44790</v>
      </c>
      <c r="I180" s="2" t="s">
        <v>836</v>
      </c>
      <c r="J180" s="2" t="str">
        <f t="shared" si="7"/>
        <v/>
      </c>
      <c r="K180" s="18"/>
      <c r="L180" s="2">
        <f t="shared" si="8"/>
        <v>44197</v>
      </c>
    </row>
    <row r="181" spans="1:12" ht="23.25" customHeight="1" x14ac:dyDescent="0.25">
      <c r="A181" s="1">
        <v>4624</v>
      </c>
      <c r="B181" s="1" t="s">
        <v>179</v>
      </c>
      <c r="C181" s="1" t="s">
        <v>836</v>
      </c>
      <c r="D181" s="2">
        <v>39981</v>
      </c>
      <c r="E181" s="2">
        <v>43571</v>
      </c>
      <c r="F181" s="1" t="s">
        <v>869</v>
      </c>
      <c r="G181" s="1" t="s">
        <v>848</v>
      </c>
      <c r="H181" s="2">
        <f t="shared" ca="1" si="6"/>
        <v>44666</v>
      </c>
      <c r="I181" s="2" t="s">
        <v>836</v>
      </c>
      <c r="J181" s="2" t="str">
        <f t="shared" si="7"/>
        <v/>
      </c>
      <c r="K181" s="18"/>
      <c r="L181" s="2">
        <f t="shared" si="8"/>
        <v>44197</v>
      </c>
    </row>
    <row r="182" spans="1:12" ht="23.25" customHeight="1" x14ac:dyDescent="0.25">
      <c r="A182" s="1">
        <v>2770</v>
      </c>
      <c r="B182" s="1" t="s">
        <v>180</v>
      </c>
      <c r="C182" s="1" t="s">
        <v>836</v>
      </c>
      <c r="D182" s="2">
        <v>29938</v>
      </c>
      <c r="E182" s="2">
        <v>43163</v>
      </c>
      <c r="F182" s="1" t="s">
        <v>876</v>
      </c>
      <c r="G182" s="1" t="s">
        <v>846</v>
      </c>
      <c r="H182" s="2">
        <f t="shared" ca="1" si="6"/>
        <v>44623</v>
      </c>
      <c r="I182" s="2" t="s">
        <v>837</v>
      </c>
      <c r="J182" s="2">
        <f t="shared" ca="1" si="7"/>
        <v>44623</v>
      </c>
      <c r="K182" s="18">
        <v>1</v>
      </c>
      <c r="L182" s="2">
        <f t="shared" ca="1" si="8"/>
        <v>44988</v>
      </c>
    </row>
    <row r="183" spans="1:12" ht="23.25" customHeight="1" x14ac:dyDescent="0.25">
      <c r="A183" s="1">
        <v>1862</v>
      </c>
      <c r="B183" s="1" t="s">
        <v>181</v>
      </c>
      <c r="C183" s="1" t="s">
        <v>836</v>
      </c>
      <c r="D183" s="2">
        <v>32496</v>
      </c>
      <c r="E183" s="2">
        <v>43840</v>
      </c>
      <c r="F183" s="1" t="s">
        <v>842</v>
      </c>
      <c r="G183" s="1" t="s">
        <v>848</v>
      </c>
      <c r="H183" s="2">
        <f t="shared" ca="1" si="6"/>
        <v>44570</v>
      </c>
      <c r="I183" s="2" t="s">
        <v>836</v>
      </c>
      <c r="J183" s="2" t="str">
        <f t="shared" si="7"/>
        <v/>
      </c>
      <c r="K183" s="18"/>
      <c r="L183" s="2">
        <f t="shared" si="8"/>
        <v>44197</v>
      </c>
    </row>
    <row r="184" spans="1:12" ht="23.25" customHeight="1" x14ac:dyDescent="0.25">
      <c r="A184" s="1">
        <v>3679</v>
      </c>
      <c r="B184" s="1" t="s">
        <v>182</v>
      </c>
      <c r="C184" s="1" t="s">
        <v>836</v>
      </c>
      <c r="D184" s="2">
        <v>25120</v>
      </c>
      <c r="E184" s="2">
        <v>41024</v>
      </c>
      <c r="F184" s="1" t="s">
        <v>835</v>
      </c>
      <c r="G184" s="1" t="s">
        <v>847</v>
      </c>
      <c r="H184" s="2">
        <f t="shared" ca="1" si="6"/>
        <v>44674</v>
      </c>
      <c r="I184" s="2" t="s">
        <v>836</v>
      </c>
      <c r="J184" s="2" t="str">
        <f t="shared" si="7"/>
        <v/>
      </c>
      <c r="K184" s="18"/>
      <c r="L184" s="2">
        <f t="shared" si="8"/>
        <v>44197</v>
      </c>
    </row>
    <row r="185" spans="1:12" ht="23.25" customHeight="1" x14ac:dyDescent="0.25">
      <c r="A185" s="1">
        <v>2815</v>
      </c>
      <c r="B185" s="1" t="s">
        <v>183</v>
      </c>
      <c r="C185" s="1" t="s">
        <v>836</v>
      </c>
      <c r="D185" s="2">
        <v>31235</v>
      </c>
      <c r="E185" s="2">
        <v>41463</v>
      </c>
      <c r="F185" s="1" t="s">
        <v>843</v>
      </c>
      <c r="G185" s="1" t="s">
        <v>848</v>
      </c>
      <c r="H185" s="2">
        <f t="shared" ca="1" si="6"/>
        <v>44748</v>
      </c>
      <c r="I185" s="2" t="s">
        <v>837</v>
      </c>
      <c r="J185" s="2">
        <f t="shared" ca="1" si="7"/>
        <v>44748</v>
      </c>
      <c r="K185" s="18">
        <v>2</v>
      </c>
      <c r="L185" s="2">
        <f t="shared" ca="1" si="8"/>
        <v>45478</v>
      </c>
    </row>
    <row r="186" spans="1:12" ht="23.25" customHeight="1" x14ac:dyDescent="0.25">
      <c r="A186" s="1">
        <v>3168</v>
      </c>
      <c r="B186" s="1" t="s">
        <v>184</v>
      </c>
      <c r="C186" s="1" t="s">
        <v>836</v>
      </c>
      <c r="D186" s="2">
        <v>33258</v>
      </c>
      <c r="E186" s="2">
        <v>42646</v>
      </c>
      <c r="F186" s="1" t="s">
        <v>871</v>
      </c>
      <c r="G186" s="1" t="s">
        <v>848</v>
      </c>
      <c r="H186" s="2">
        <f t="shared" ca="1" si="6"/>
        <v>44471</v>
      </c>
      <c r="I186" s="2" t="s">
        <v>836</v>
      </c>
      <c r="J186" s="2" t="str">
        <f t="shared" si="7"/>
        <v/>
      </c>
      <c r="K186" s="18"/>
      <c r="L186" s="2">
        <f t="shared" si="8"/>
        <v>44197</v>
      </c>
    </row>
    <row r="187" spans="1:12" ht="23.25" customHeight="1" x14ac:dyDescent="0.25">
      <c r="A187" s="1">
        <v>3515</v>
      </c>
      <c r="B187" s="1" t="s">
        <v>185</v>
      </c>
      <c r="C187" s="1" t="s">
        <v>836</v>
      </c>
      <c r="D187" s="2">
        <v>24677</v>
      </c>
      <c r="E187" s="2">
        <v>40671</v>
      </c>
      <c r="F187" s="1" t="s">
        <v>871</v>
      </c>
      <c r="G187" s="1" t="s">
        <v>848</v>
      </c>
      <c r="H187" s="2">
        <f t="shared" ca="1" si="6"/>
        <v>44686</v>
      </c>
      <c r="I187" s="2" t="s">
        <v>836</v>
      </c>
      <c r="J187" s="2" t="str">
        <f t="shared" si="7"/>
        <v/>
      </c>
      <c r="K187" s="18"/>
      <c r="L187" s="2">
        <f t="shared" si="8"/>
        <v>44197</v>
      </c>
    </row>
    <row r="188" spans="1:12" ht="23.25" customHeight="1" x14ac:dyDescent="0.25">
      <c r="A188" s="1">
        <v>5471</v>
      </c>
      <c r="B188" s="1" t="s">
        <v>186</v>
      </c>
      <c r="C188" s="1" t="s">
        <v>836</v>
      </c>
      <c r="D188" s="2">
        <v>35480</v>
      </c>
      <c r="E188" s="2">
        <v>41157</v>
      </c>
      <c r="F188" s="1" t="s">
        <v>873</v>
      </c>
      <c r="G188" s="1" t="s">
        <v>848</v>
      </c>
      <c r="H188" s="2">
        <f t="shared" ca="1" si="6"/>
        <v>44807</v>
      </c>
      <c r="I188" s="2" t="s">
        <v>836</v>
      </c>
      <c r="J188" s="2" t="str">
        <f t="shared" si="7"/>
        <v/>
      </c>
      <c r="K188" s="18"/>
      <c r="L188" s="2">
        <f t="shared" si="8"/>
        <v>44197</v>
      </c>
    </row>
    <row r="189" spans="1:12" ht="23.25" customHeight="1" x14ac:dyDescent="0.25">
      <c r="A189" s="1">
        <v>1819</v>
      </c>
      <c r="B189" s="1" t="s">
        <v>187</v>
      </c>
      <c r="C189" s="1" t="s">
        <v>836</v>
      </c>
      <c r="D189" s="2">
        <v>36906</v>
      </c>
      <c r="E189" s="2">
        <v>40325</v>
      </c>
      <c r="F189" s="1" t="s">
        <v>878</v>
      </c>
      <c r="G189" s="1" t="s">
        <v>847</v>
      </c>
      <c r="H189" s="2">
        <f t="shared" ca="1" si="6"/>
        <v>44705</v>
      </c>
      <c r="I189" s="2" t="s">
        <v>836</v>
      </c>
      <c r="J189" s="2" t="str">
        <f t="shared" si="7"/>
        <v/>
      </c>
      <c r="K189" s="18"/>
      <c r="L189" s="2">
        <f t="shared" si="8"/>
        <v>44197</v>
      </c>
    </row>
    <row r="190" spans="1:12" ht="23.25" customHeight="1" x14ac:dyDescent="0.25">
      <c r="A190" s="1">
        <v>5118</v>
      </c>
      <c r="B190" s="1" t="s">
        <v>188</v>
      </c>
      <c r="C190" s="1" t="s">
        <v>836</v>
      </c>
      <c r="D190" s="2">
        <v>35557</v>
      </c>
      <c r="E190" s="2">
        <v>41374</v>
      </c>
      <c r="F190" s="1" t="s">
        <v>838</v>
      </c>
      <c r="G190" s="1" t="s">
        <v>848</v>
      </c>
      <c r="H190" s="2">
        <f t="shared" ca="1" si="6"/>
        <v>44659</v>
      </c>
      <c r="I190" s="2" t="s">
        <v>836</v>
      </c>
      <c r="J190" s="2" t="str">
        <f t="shared" si="7"/>
        <v/>
      </c>
      <c r="K190" s="18"/>
      <c r="L190" s="2">
        <f t="shared" si="8"/>
        <v>44197</v>
      </c>
    </row>
    <row r="191" spans="1:12" ht="23.25" customHeight="1" x14ac:dyDescent="0.25">
      <c r="A191" s="1">
        <v>2245</v>
      </c>
      <c r="B191" s="1" t="s">
        <v>189</v>
      </c>
      <c r="C191" s="1" t="s">
        <v>836</v>
      </c>
      <c r="D191" s="2">
        <v>22734</v>
      </c>
      <c r="E191" s="2">
        <v>42987</v>
      </c>
      <c r="F191" s="1" t="s">
        <v>838</v>
      </c>
      <c r="G191" s="1" t="s">
        <v>848</v>
      </c>
      <c r="H191" s="2">
        <f t="shared" ca="1" si="6"/>
        <v>44812</v>
      </c>
      <c r="I191" s="2" t="s">
        <v>836</v>
      </c>
      <c r="J191" s="2" t="str">
        <f t="shared" si="7"/>
        <v/>
      </c>
      <c r="K191" s="18"/>
      <c r="L191" s="2">
        <f t="shared" si="8"/>
        <v>44197</v>
      </c>
    </row>
    <row r="192" spans="1:12" ht="23.25" customHeight="1" x14ac:dyDescent="0.25">
      <c r="A192" s="1">
        <v>8330</v>
      </c>
      <c r="B192" s="1" t="s">
        <v>190</v>
      </c>
      <c r="C192" s="1" t="s">
        <v>837</v>
      </c>
      <c r="D192" s="2">
        <v>27432</v>
      </c>
      <c r="E192" s="2">
        <v>43818</v>
      </c>
      <c r="F192" s="1" t="s">
        <v>869</v>
      </c>
      <c r="G192" s="1" t="s">
        <v>848</v>
      </c>
      <c r="H192" s="2" t="str">
        <f t="shared" ca="1" si="6"/>
        <v/>
      </c>
      <c r="I192" s="2" t="s">
        <v>837</v>
      </c>
      <c r="J192" s="2" t="str">
        <f t="shared" si="7"/>
        <v/>
      </c>
      <c r="K192" s="18"/>
      <c r="L192" s="2">
        <f t="shared" si="8"/>
        <v>44197</v>
      </c>
    </row>
    <row r="193" spans="1:12" ht="23.25" customHeight="1" x14ac:dyDescent="0.25">
      <c r="A193" s="1">
        <v>2123</v>
      </c>
      <c r="B193" s="1" t="s">
        <v>191</v>
      </c>
      <c r="C193" s="1" t="s">
        <v>836</v>
      </c>
      <c r="D193" s="2">
        <v>36846</v>
      </c>
      <c r="E193" s="2">
        <v>42062</v>
      </c>
      <c r="F193" s="1" t="s">
        <v>828</v>
      </c>
      <c r="G193" s="1" t="s">
        <v>848</v>
      </c>
      <c r="H193" s="2">
        <f t="shared" ca="1" si="6"/>
        <v>44617</v>
      </c>
      <c r="I193" s="2" t="s">
        <v>836</v>
      </c>
      <c r="J193" s="2" t="str">
        <f t="shared" si="7"/>
        <v/>
      </c>
      <c r="K193" s="18"/>
      <c r="L193" s="2">
        <f t="shared" si="8"/>
        <v>44197</v>
      </c>
    </row>
    <row r="194" spans="1:12" ht="23.25" customHeight="1" x14ac:dyDescent="0.25">
      <c r="A194" s="1">
        <v>5079</v>
      </c>
      <c r="B194" s="1" t="s">
        <v>192</v>
      </c>
      <c r="C194" s="1" t="s">
        <v>836</v>
      </c>
      <c r="D194" s="2">
        <v>39478</v>
      </c>
      <c r="E194" s="2">
        <v>41630</v>
      </c>
      <c r="F194" s="1" t="s">
        <v>869</v>
      </c>
      <c r="G194" s="1" t="s">
        <v>848</v>
      </c>
      <c r="H194" s="2">
        <f t="shared" ref="H194:H257" ca="1" si="9">IF((IF(C194="Non-Saudi",((DATEDIF(E194,TODAY(),"Y")+1)*365)+E194,""))&lt;TODAY()+60,(IF(C194="Non-Saudi",((DATEDIF(E194,TODAY(),"Y")+1)*365)+E194,""))+365,(IF(C194="Non-Saudi",((DATEDIF(E194,TODAY(),"Y")+1)*365)+E194,"")))</f>
        <v>44550</v>
      </c>
      <c r="I194" s="2" t="s">
        <v>836</v>
      </c>
      <c r="J194" s="2" t="str">
        <f t="shared" ref="J194:J257" si="10">IF(C194="",E194,IF(AND(I194="Saudi",C194="Non-Saudi"),H194,""))</f>
        <v/>
      </c>
      <c r="K194" s="18"/>
      <c r="L194" s="2">
        <f t="shared" ref="L194:L257" si="11">IF(J194="",44197,J194+(K194*365))</f>
        <v>44197</v>
      </c>
    </row>
    <row r="195" spans="1:12" ht="23.25" customHeight="1" x14ac:dyDescent="0.25">
      <c r="A195" s="1">
        <v>5347</v>
      </c>
      <c r="B195" s="1" t="s">
        <v>193</v>
      </c>
      <c r="C195" s="1" t="s">
        <v>836</v>
      </c>
      <c r="D195" s="2">
        <v>36191</v>
      </c>
      <c r="E195" s="2">
        <v>41507</v>
      </c>
      <c r="F195" s="1" t="s">
        <v>839</v>
      </c>
      <c r="G195" s="1" t="s">
        <v>847</v>
      </c>
      <c r="H195" s="2">
        <f t="shared" ca="1" si="9"/>
        <v>44792</v>
      </c>
      <c r="I195" s="2" t="s">
        <v>837</v>
      </c>
      <c r="J195" s="2">
        <f t="shared" ca="1" si="10"/>
        <v>44792</v>
      </c>
      <c r="K195" s="18">
        <v>3</v>
      </c>
      <c r="L195" s="2">
        <f t="shared" ca="1" si="11"/>
        <v>45887</v>
      </c>
    </row>
    <row r="196" spans="1:12" ht="23.25" customHeight="1" x14ac:dyDescent="0.25">
      <c r="A196" s="1">
        <v>1710</v>
      </c>
      <c r="B196" s="1" t="s">
        <v>194</v>
      </c>
      <c r="C196" s="1" t="s">
        <v>836</v>
      </c>
      <c r="D196" s="2">
        <v>34397</v>
      </c>
      <c r="E196" s="2">
        <v>41933</v>
      </c>
      <c r="F196" s="1" t="s">
        <v>872</v>
      </c>
      <c r="G196" s="1" t="s">
        <v>848</v>
      </c>
      <c r="H196" s="2">
        <f t="shared" ca="1" si="9"/>
        <v>44488</v>
      </c>
      <c r="I196" s="2" t="s">
        <v>837</v>
      </c>
      <c r="J196" s="2">
        <f t="shared" ca="1" si="10"/>
        <v>44488</v>
      </c>
      <c r="K196" s="18"/>
      <c r="L196" s="2">
        <f t="shared" ca="1" si="11"/>
        <v>44488</v>
      </c>
    </row>
    <row r="197" spans="1:12" ht="23.25" customHeight="1" x14ac:dyDescent="0.25">
      <c r="A197" s="1">
        <v>5287</v>
      </c>
      <c r="B197" s="1" t="s">
        <v>195</v>
      </c>
      <c r="C197" s="1" t="s">
        <v>836</v>
      </c>
      <c r="D197" s="2">
        <v>33264</v>
      </c>
      <c r="E197" s="2">
        <v>41520</v>
      </c>
      <c r="F197" s="1" t="s">
        <v>876</v>
      </c>
      <c r="G197" s="1" t="s">
        <v>846</v>
      </c>
      <c r="H197" s="2">
        <f t="shared" ca="1" si="9"/>
        <v>44805</v>
      </c>
      <c r="I197" s="2" t="s">
        <v>837</v>
      </c>
      <c r="J197" s="2">
        <f t="shared" ca="1" si="10"/>
        <v>44805</v>
      </c>
      <c r="K197" s="18">
        <v>2</v>
      </c>
      <c r="L197" s="2">
        <f t="shared" ca="1" si="11"/>
        <v>45535</v>
      </c>
    </row>
    <row r="198" spans="1:12" ht="23.25" customHeight="1" x14ac:dyDescent="0.25">
      <c r="A198" s="1">
        <v>8978</v>
      </c>
      <c r="B198" s="1" t="s">
        <v>196</v>
      </c>
      <c r="C198" s="1" t="s">
        <v>836</v>
      </c>
      <c r="D198" s="2">
        <v>27796</v>
      </c>
      <c r="E198" s="2">
        <v>40280</v>
      </c>
      <c r="F198" s="1" t="s">
        <v>829</v>
      </c>
      <c r="G198" s="1" t="s">
        <v>848</v>
      </c>
      <c r="H198" s="2">
        <f t="shared" ca="1" si="9"/>
        <v>44660</v>
      </c>
      <c r="I198" s="2" t="s">
        <v>837</v>
      </c>
      <c r="J198" s="2">
        <f t="shared" ca="1" si="10"/>
        <v>44660</v>
      </c>
      <c r="K198" s="18">
        <v>1</v>
      </c>
      <c r="L198" s="2">
        <f t="shared" ca="1" si="11"/>
        <v>45025</v>
      </c>
    </row>
    <row r="199" spans="1:12" ht="23.25" customHeight="1" x14ac:dyDescent="0.25">
      <c r="A199" s="1">
        <v>7376</v>
      </c>
      <c r="B199" s="1" t="s">
        <v>197</v>
      </c>
      <c r="C199" s="1" t="s">
        <v>837</v>
      </c>
      <c r="D199" s="2">
        <v>34133</v>
      </c>
      <c r="E199" s="2">
        <v>40966</v>
      </c>
      <c r="F199" s="1" t="s">
        <v>830</v>
      </c>
      <c r="G199" s="1" t="s">
        <v>846</v>
      </c>
      <c r="H199" s="2" t="str">
        <f t="shared" ca="1" si="9"/>
        <v/>
      </c>
      <c r="I199" s="2" t="s">
        <v>837</v>
      </c>
      <c r="J199" s="2" t="str">
        <f t="shared" si="10"/>
        <v/>
      </c>
      <c r="K199" s="18"/>
      <c r="L199" s="2">
        <f t="shared" si="11"/>
        <v>44197</v>
      </c>
    </row>
    <row r="200" spans="1:12" ht="23.25" customHeight="1" x14ac:dyDescent="0.25">
      <c r="A200" s="1">
        <v>7341</v>
      </c>
      <c r="B200" s="1" t="s">
        <v>198</v>
      </c>
      <c r="C200" s="1" t="s">
        <v>836</v>
      </c>
      <c r="D200" s="2">
        <v>39918</v>
      </c>
      <c r="E200" s="2">
        <v>43798</v>
      </c>
      <c r="F200" s="1" t="s">
        <v>869</v>
      </c>
      <c r="G200" s="1" t="s">
        <v>848</v>
      </c>
      <c r="H200" s="2">
        <f t="shared" ca="1" si="9"/>
        <v>44528</v>
      </c>
      <c r="I200" s="2" t="s">
        <v>836</v>
      </c>
      <c r="J200" s="2" t="str">
        <f t="shared" si="10"/>
        <v/>
      </c>
      <c r="K200" s="18"/>
      <c r="L200" s="2">
        <f t="shared" si="11"/>
        <v>44197</v>
      </c>
    </row>
    <row r="201" spans="1:12" ht="23.25" customHeight="1" x14ac:dyDescent="0.25">
      <c r="A201" s="1">
        <v>6628</v>
      </c>
      <c r="B201" s="1" t="s">
        <v>199</v>
      </c>
      <c r="C201" s="1" t="s">
        <v>836</v>
      </c>
      <c r="D201" s="2">
        <v>21941</v>
      </c>
      <c r="E201" s="2">
        <v>41386</v>
      </c>
      <c r="F201" s="1" t="s">
        <v>841</v>
      </c>
      <c r="G201" s="1" t="s">
        <v>848</v>
      </c>
      <c r="H201" s="2">
        <f t="shared" ca="1" si="9"/>
        <v>44671</v>
      </c>
      <c r="I201" s="2" t="s">
        <v>836</v>
      </c>
      <c r="J201" s="2" t="str">
        <f t="shared" si="10"/>
        <v/>
      </c>
      <c r="K201" s="18"/>
      <c r="L201" s="2">
        <f t="shared" si="11"/>
        <v>44197</v>
      </c>
    </row>
    <row r="202" spans="1:12" ht="23.25" customHeight="1" x14ac:dyDescent="0.25">
      <c r="A202" s="1">
        <v>7106</v>
      </c>
      <c r="B202" s="1" t="s">
        <v>200</v>
      </c>
      <c r="C202" s="1" t="s">
        <v>836</v>
      </c>
      <c r="D202" s="2">
        <v>30749</v>
      </c>
      <c r="E202" s="2">
        <v>43290</v>
      </c>
      <c r="F202" s="1" t="s">
        <v>841</v>
      </c>
      <c r="G202" s="1" t="s">
        <v>848</v>
      </c>
      <c r="H202" s="2">
        <f t="shared" ca="1" si="9"/>
        <v>44750</v>
      </c>
      <c r="I202" s="2" t="s">
        <v>836</v>
      </c>
      <c r="J202" s="2" t="str">
        <f t="shared" si="10"/>
        <v/>
      </c>
      <c r="K202" s="18"/>
      <c r="L202" s="2">
        <f t="shared" si="11"/>
        <v>44197</v>
      </c>
    </row>
    <row r="203" spans="1:12" ht="23.25" customHeight="1" x14ac:dyDescent="0.25">
      <c r="A203" s="1">
        <v>5804</v>
      </c>
      <c r="B203" s="1" t="s">
        <v>201</v>
      </c>
      <c r="C203" s="1" t="s">
        <v>837</v>
      </c>
      <c r="D203" s="2">
        <v>27549</v>
      </c>
      <c r="E203" s="2">
        <v>40322</v>
      </c>
      <c r="F203" s="1" t="s">
        <v>851</v>
      </c>
      <c r="G203" s="1" t="s">
        <v>848</v>
      </c>
      <c r="H203" s="2" t="str">
        <f t="shared" ca="1" si="9"/>
        <v/>
      </c>
      <c r="I203" s="2" t="s">
        <v>837</v>
      </c>
      <c r="J203" s="2" t="str">
        <f t="shared" si="10"/>
        <v/>
      </c>
      <c r="K203" s="18"/>
      <c r="L203" s="2">
        <f t="shared" si="11"/>
        <v>44197</v>
      </c>
    </row>
    <row r="204" spans="1:12" ht="23.25" customHeight="1" x14ac:dyDescent="0.25">
      <c r="A204" s="1">
        <v>8202</v>
      </c>
      <c r="B204" s="1" t="s">
        <v>202</v>
      </c>
      <c r="C204" s="1" t="s">
        <v>836</v>
      </c>
      <c r="D204" s="2">
        <v>31797</v>
      </c>
      <c r="E204" s="2">
        <v>40985</v>
      </c>
      <c r="F204" s="1" t="s">
        <v>851</v>
      </c>
      <c r="G204" s="1" t="s">
        <v>847</v>
      </c>
      <c r="H204" s="2">
        <f t="shared" ca="1" si="9"/>
        <v>44635</v>
      </c>
      <c r="I204" s="2" t="s">
        <v>837</v>
      </c>
      <c r="J204" s="2">
        <f t="shared" ca="1" si="10"/>
        <v>44635</v>
      </c>
      <c r="K204" s="18">
        <v>2</v>
      </c>
      <c r="L204" s="2">
        <f t="shared" ca="1" si="11"/>
        <v>45365</v>
      </c>
    </row>
    <row r="205" spans="1:12" ht="23.25" customHeight="1" x14ac:dyDescent="0.25">
      <c r="A205" s="1">
        <v>6418</v>
      </c>
      <c r="B205" s="1" t="s">
        <v>203</v>
      </c>
      <c r="C205" s="1" t="s">
        <v>836</v>
      </c>
      <c r="D205" s="2">
        <v>26234</v>
      </c>
      <c r="E205" s="2">
        <v>43232</v>
      </c>
      <c r="F205" s="1" t="s">
        <v>851</v>
      </c>
      <c r="G205" s="1" t="s">
        <v>844</v>
      </c>
      <c r="H205" s="2">
        <f t="shared" ca="1" si="9"/>
        <v>44692</v>
      </c>
      <c r="I205" s="2" t="s">
        <v>837</v>
      </c>
      <c r="J205" s="2">
        <f t="shared" ca="1" si="10"/>
        <v>44692</v>
      </c>
      <c r="K205" s="18">
        <v>1</v>
      </c>
      <c r="L205" s="2">
        <f t="shared" ca="1" si="11"/>
        <v>45057</v>
      </c>
    </row>
    <row r="206" spans="1:12" ht="23.25" customHeight="1" x14ac:dyDescent="0.25">
      <c r="A206" s="1">
        <v>8548</v>
      </c>
      <c r="B206" s="1" t="s">
        <v>204</v>
      </c>
      <c r="C206" s="1" t="s">
        <v>837</v>
      </c>
      <c r="D206" s="2">
        <v>35280</v>
      </c>
      <c r="E206" s="2">
        <v>40802</v>
      </c>
      <c r="F206" s="1" t="s">
        <v>875</v>
      </c>
      <c r="G206" s="1" t="s">
        <v>848</v>
      </c>
      <c r="H206" s="2" t="str">
        <f t="shared" ca="1" si="9"/>
        <v/>
      </c>
      <c r="I206" s="2" t="s">
        <v>837</v>
      </c>
      <c r="J206" s="2" t="str">
        <f t="shared" si="10"/>
        <v/>
      </c>
      <c r="K206" s="18"/>
      <c r="L206" s="2">
        <f t="shared" si="11"/>
        <v>44197</v>
      </c>
    </row>
    <row r="207" spans="1:12" ht="23.25" customHeight="1" x14ac:dyDescent="0.25">
      <c r="A207" s="1">
        <v>8727</v>
      </c>
      <c r="B207" s="1" t="s">
        <v>205</v>
      </c>
      <c r="C207" s="1" t="s">
        <v>836</v>
      </c>
      <c r="D207" s="2">
        <v>33053</v>
      </c>
      <c r="E207" s="2">
        <v>43169</v>
      </c>
      <c r="F207" s="1" t="s">
        <v>831</v>
      </c>
      <c r="G207" s="1" t="s">
        <v>848</v>
      </c>
      <c r="H207" s="2">
        <f t="shared" ca="1" si="9"/>
        <v>44629</v>
      </c>
      <c r="I207" s="2" t="s">
        <v>836</v>
      </c>
      <c r="J207" s="2" t="str">
        <f t="shared" si="10"/>
        <v/>
      </c>
      <c r="K207" s="18"/>
      <c r="L207" s="2">
        <f t="shared" si="11"/>
        <v>44197</v>
      </c>
    </row>
    <row r="208" spans="1:12" ht="23.25" customHeight="1" x14ac:dyDescent="0.25">
      <c r="A208" s="1">
        <v>7270</v>
      </c>
      <c r="B208" s="1" t="s">
        <v>206</v>
      </c>
      <c r="C208" s="1" t="s">
        <v>836</v>
      </c>
      <c r="D208" s="2">
        <v>27218</v>
      </c>
      <c r="E208" s="2">
        <v>41905</v>
      </c>
      <c r="F208" s="1" t="s">
        <v>831</v>
      </c>
      <c r="G208" s="1" t="s">
        <v>848</v>
      </c>
      <c r="H208" s="2">
        <f t="shared" ca="1" si="9"/>
        <v>44460</v>
      </c>
      <c r="I208" s="2" t="s">
        <v>836</v>
      </c>
      <c r="J208" s="2" t="str">
        <f t="shared" si="10"/>
        <v/>
      </c>
      <c r="K208" s="18"/>
      <c r="L208" s="2">
        <f t="shared" si="11"/>
        <v>44197</v>
      </c>
    </row>
    <row r="209" spans="1:12" ht="23.25" customHeight="1" x14ac:dyDescent="0.25">
      <c r="A209" s="1">
        <v>1508</v>
      </c>
      <c r="B209" s="1" t="s">
        <v>207</v>
      </c>
      <c r="C209" s="1" t="s">
        <v>836</v>
      </c>
      <c r="D209" s="2">
        <v>40202</v>
      </c>
      <c r="E209" s="2">
        <v>42571</v>
      </c>
      <c r="F209" s="1" t="s">
        <v>876</v>
      </c>
      <c r="G209" s="1" t="s">
        <v>846</v>
      </c>
      <c r="H209" s="2">
        <f t="shared" ca="1" si="9"/>
        <v>44761</v>
      </c>
      <c r="I209" s="2" t="s">
        <v>837</v>
      </c>
      <c r="J209" s="2">
        <f t="shared" ca="1" si="10"/>
        <v>44761</v>
      </c>
      <c r="K209" s="18">
        <v>2</v>
      </c>
      <c r="L209" s="2">
        <f t="shared" ca="1" si="11"/>
        <v>45491</v>
      </c>
    </row>
    <row r="210" spans="1:12" ht="23.25" customHeight="1" x14ac:dyDescent="0.25">
      <c r="A210" s="1">
        <v>6911</v>
      </c>
      <c r="B210" s="1" t="s">
        <v>208</v>
      </c>
      <c r="C210" s="1" t="s">
        <v>837</v>
      </c>
      <c r="D210" s="2">
        <v>24676</v>
      </c>
      <c r="E210" s="2">
        <v>42193</v>
      </c>
      <c r="F210" s="1" t="s">
        <v>833</v>
      </c>
      <c r="G210" s="1" t="s">
        <v>848</v>
      </c>
      <c r="H210" s="2" t="str">
        <f t="shared" ca="1" si="9"/>
        <v/>
      </c>
      <c r="I210" s="2" t="s">
        <v>837</v>
      </c>
      <c r="J210" s="2" t="str">
        <f t="shared" si="10"/>
        <v/>
      </c>
      <c r="K210" s="18"/>
      <c r="L210" s="2">
        <f t="shared" si="11"/>
        <v>44197</v>
      </c>
    </row>
    <row r="211" spans="1:12" ht="23.25" customHeight="1" x14ac:dyDescent="0.25">
      <c r="A211" s="1">
        <v>3586</v>
      </c>
      <c r="B211" s="1" t="s">
        <v>209</v>
      </c>
      <c r="C211" s="1" t="s">
        <v>836</v>
      </c>
      <c r="D211" s="2">
        <v>36445</v>
      </c>
      <c r="E211" s="2">
        <v>43309</v>
      </c>
      <c r="F211" s="1" t="s">
        <v>833</v>
      </c>
      <c r="G211" s="1" t="s">
        <v>848</v>
      </c>
      <c r="H211" s="2">
        <f t="shared" ca="1" si="9"/>
        <v>44769</v>
      </c>
      <c r="I211" s="2" t="s">
        <v>836</v>
      </c>
      <c r="J211" s="2" t="str">
        <f t="shared" si="10"/>
        <v/>
      </c>
      <c r="K211" s="18"/>
      <c r="L211" s="2">
        <f t="shared" si="11"/>
        <v>44197</v>
      </c>
    </row>
    <row r="212" spans="1:12" ht="23.25" customHeight="1" x14ac:dyDescent="0.25">
      <c r="A212" s="1">
        <v>6275</v>
      </c>
      <c r="B212" s="1" t="s">
        <v>210</v>
      </c>
      <c r="C212" s="1" t="s">
        <v>837</v>
      </c>
      <c r="D212" s="2">
        <v>36601</v>
      </c>
      <c r="E212" s="2">
        <v>42001</v>
      </c>
      <c r="F212" s="1" t="s">
        <v>869</v>
      </c>
      <c r="G212" s="1" t="s">
        <v>848</v>
      </c>
      <c r="H212" s="2" t="str">
        <f t="shared" ca="1" si="9"/>
        <v/>
      </c>
      <c r="I212" s="2" t="s">
        <v>837</v>
      </c>
      <c r="J212" s="2" t="str">
        <f t="shared" si="10"/>
        <v/>
      </c>
      <c r="K212" s="18"/>
      <c r="L212" s="2">
        <f t="shared" si="11"/>
        <v>44197</v>
      </c>
    </row>
    <row r="213" spans="1:12" ht="23.25" customHeight="1" x14ac:dyDescent="0.25">
      <c r="A213" s="1">
        <v>1760</v>
      </c>
      <c r="B213" s="1" t="s">
        <v>211</v>
      </c>
      <c r="C213" s="1" t="s">
        <v>836</v>
      </c>
      <c r="D213" s="2">
        <v>34005</v>
      </c>
      <c r="E213" s="2">
        <v>40781</v>
      </c>
      <c r="F213" s="1" t="s">
        <v>869</v>
      </c>
      <c r="G213" s="1" t="s">
        <v>847</v>
      </c>
      <c r="H213" s="2">
        <f t="shared" ca="1" si="9"/>
        <v>44796</v>
      </c>
      <c r="I213" s="2" t="s">
        <v>836</v>
      </c>
      <c r="J213" s="2" t="str">
        <f t="shared" si="10"/>
        <v/>
      </c>
      <c r="K213" s="18"/>
      <c r="L213" s="2">
        <f t="shared" si="11"/>
        <v>44197</v>
      </c>
    </row>
    <row r="214" spans="1:12" ht="23.25" customHeight="1" x14ac:dyDescent="0.25">
      <c r="A214" s="1">
        <v>1912</v>
      </c>
      <c r="B214" s="1" t="s">
        <v>212</v>
      </c>
      <c r="C214" s="1" t="s">
        <v>836</v>
      </c>
      <c r="D214" s="2">
        <v>23390</v>
      </c>
      <c r="E214" s="2">
        <v>41824</v>
      </c>
      <c r="F214" s="1" t="s">
        <v>842</v>
      </c>
      <c r="G214" s="1" t="s">
        <v>848</v>
      </c>
      <c r="H214" s="2">
        <f t="shared" ca="1" si="9"/>
        <v>44744</v>
      </c>
      <c r="I214" s="2" t="s">
        <v>837</v>
      </c>
      <c r="J214" s="2">
        <f t="shared" ca="1" si="10"/>
        <v>44744</v>
      </c>
      <c r="K214" s="18">
        <v>2</v>
      </c>
      <c r="L214" s="2">
        <f t="shared" ca="1" si="11"/>
        <v>45474</v>
      </c>
    </row>
    <row r="215" spans="1:12" ht="23.25" customHeight="1" x14ac:dyDescent="0.25">
      <c r="A215" s="1">
        <v>6891</v>
      </c>
      <c r="B215" s="1" t="s">
        <v>213</v>
      </c>
      <c r="C215" s="1" t="s">
        <v>836</v>
      </c>
      <c r="D215" s="2">
        <v>38408</v>
      </c>
      <c r="E215" s="2">
        <v>42782</v>
      </c>
      <c r="F215" s="1" t="s">
        <v>876</v>
      </c>
      <c r="G215" s="1" t="s">
        <v>846</v>
      </c>
      <c r="H215" s="2">
        <f t="shared" ca="1" si="9"/>
        <v>44607</v>
      </c>
      <c r="I215" s="2" t="s">
        <v>837</v>
      </c>
      <c r="J215" s="2">
        <f t="shared" ca="1" si="10"/>
        <v>44607</v>
      </c>
      <c r="K215" s="18">
        <v>1</v>
      </c>
      <c r="L215" s="2">
        <f t="shared" ca="1" si="11"/>
        <v>44972</v>
      </c>
    </row>
    <row r="216" spans="1:12" ht="23.25" customHeight="1" x14ac:dyDescent="0.25">
      <c r="A216" s="1">
        <v>7133</v>
      </c>
      <c r="B216" s="1" t="s">
        <v>214</v>
      </c>
      <c r="C216" s="1" t="s">
        <v>836</v>
      </c>
      <c r="D216" s="2">
        <v>32369</v>
      </c>
      <c r="E216" s="2">
        <v>40634</v>
      </c>
      <c r="F216" s="1" t="s">
        <v>843</v>
      </c>
      <c r="G216" s="1" t="s">
        <v>846</v>
      </c>
      <c r="H216" s="2">
        <f t="shared" ca="1" si="9"/>
        <v>44649</v>
      </c>
      <c r="I216" s="2" t="s">
        <v>837</v>
      </c>
      <c r="J216" s="2">
        <f t="shared" ca="1" si="10"/>
        <v>44649</v>
      </c>
      <c r="K216" s="18">
        <v>1</v>
      </c>
      <c r="L216" s="2">
        <f t="shared" ca="1" si="11"/>
        <v>45014</v>
      </c>
    </row>
    <row r="217" spans="1:12" ht="23.25" customHeight="1" x14ac:dyDescent="0.25">
      <c r="A217" s="1">
        <v>5274</v>
      </c>
      <c r="B217" s="1" t="s">
        <v>215</v>
      </c>
      <c r="C217" s="1" t="s">
        <v>836</v>
      </c>
      <c r="D217" s="2">
        <v>39538</v>
      </c>
      <c r="E217" s="2">
        <v>42938</v>
      </c>
      <c r="F217" s="1" t="s">
        <v>871</v>
      </c>
      <c r="G217" s="1" t="s">
        <v>848</v>
      </c>
      <c r="H217" s="2">
        <f t="shared" ca="1" si="9"/>
        <v>44763</v>
      </c>
      <c r="I217" s="2" t="s">
        <v>836</v>
      </c>
      <c r="J217" s="2" t="str">
        <f t="shared" si="10"/>
        <v/>
      </c>
      <c r="K217" s="18"/>
      <c r="L217" s="2">
        <f t="shared" si="11"/>
        <v>44197</v>
      </c>
    </row>
    <row r="218" spans="1:12" ht="23.25" customHeight="1" x14ac:dyDescent="0.25">
      <c r="A218" s="1">
        <v>6420</v>
      </c>
      <c r="B218" s="1" t="s">
        <v>216</v>
      </c>
      <c r="C218" s="1" t="s">
        <v>836</v>
      </c>
      <c r="D218" s="2">
        <v>39099</v>
      </c>
      <c r="E218" s="2">
        <v>42228</v>
      </c>
      <c r="F218" s="1" t="s">
        <v>871</v>
      </c>
      <c r="G218" s="1" t="s">
        <v>848</v>
      </c>
      <c r="H218" s="2">
        <f t="shared" ca="1" si="9"/>
        <v>44783</v>
      </c>
      <c r="I218" s="2" t="s">
        <v>836</v>
      </c>
      <c r="J218" s="2" t="str">
        <f t="shared" si="10"/>
        <v/>
      </c>
      <c r="K218" s="18"/>
      <c r="L218" s="2">
        <f t="shared" si="11"/>
        <v>44197</v>
      </c>
    </row>
    <row r="219" spans="1:12" ht="23.25" customHeight="1" x14ac:dyDescent="0.25">
      <c r="A219" s="1">
        <v>6348</v>
      </c>
      <c r="B219" s="1" t="s">
        <v>217</v>
      </c>
      <c r="C219" s="1" t="s">
        <v>836</v>
      </c>
      <c r="D219" s="2">
        <v>25552</v>
      </c>
      <c r="E219" s="2">
        <v>42963</v>
      </c>
      <c r="F219" s="1" t="s">
        <v>873</v>
      </c>
      <c r="G219" s="1" t="s">
        <v>848</v>
      </c>
      <c r="H219" s="2">
        <f t="shared" ca="1" si="9"/>
        <v>44788</v>
      </c>
      <c r="I219" s="2" t="s">
        <v>836</v>
      </c>
      <c r="J219" s="2" t="str">
        <f t="shared" si="10"/>
        <v/>
      </c>
      <c r="K219" s="18"/>
      <c r="L219" s="2">
        <f t="shared" si="11"/>
        <v>44197</v>
      </c>
    </row>
    <row r="220" spans="1:12" ht="23.25" customHeight="1" x14ac:dyDescent="0.25">
      <c r="A220" s="1">
        <v>5540</v>
      </c>
      <c r="B220" s="1" t="s">
        <v>218</v>
      </c>
      <c r="C220" s="1" t="s">
        <v>836</v>
      </c>
      <c r="D220" s="2">
        <v>25241</v>
      </c>
      <c r="E220" s="2">
        <v>43590</v>
      </c>
      <c r="F220" s="1" t="s">
        <v>869</v>
      </c>
      <c r="G220" s="1" t="s">
        <v>848</v>
      </c>
      <c r="H220" s="2">
        <f t="shared" ca="1" si="9"/>
        <v>44685</v>
      </c>
      <c r="I220" s="2" t="s">
        <v>836</v>
      </c>
      <c r="J220" s="2" t="str">
        <f t="shared" si="10"/>
        <v/>
      </c>
      <c r="K220" s="18"/>
      <c r="L220" s="2">
        <f t="shared" si="11"/>
        <v>44197</v>
      </c>
    </row>
    <row r="221" spans="1:12" ht="23.25" customHeight="1" x14ac:dyDescent="0.25">
      <c r="A221" s="1">
        <v>6979</v>
      </c>
      <c r="B221" s="1" t="s">
        <v>219</v>
      </c>
      <c r="C221" s="1" t="s">
        <v>836</v>
      </c>
      <c r="D221" s="2">
        <v>29373</v>
      </c>
      <c r="E221" s="2">
        <v>42659</v>
      </c>
      <c r="F221" s="1" t="s">
        <v>838</v>
      </c>
      <c r="G221" s="1" t="s">
        <v>848</v>
      </c>
      <c r="H221" s="2">
        <f t="shared" ca="1" si="9"/>
        <v>44484</v>
      </c>
      <c r="I221" s="2" t="s">
        <v>836</v>
      </c>
      <c r="J221" s="2" t="str">
        <f t="shared" si="10"/>
        <v/>
      </c>
      <c r="K221" s="18"/>
      <c r="L221" s="2">
        <f t="shared" si="11"/>
        <v>44197</v>
      </c>
    </row>
    <row r="222" spans="1:12" ht="23.25" customHeight="1" x14ac:dyDescent="0.25">
      <c r="A222" s="1">
        <v>7795</v>
      </c>
      <c r="B222" s="1" t="s">
        <v>220</v>
      </c>
      <c r="C222" s="1" t="s">
        <v>836</v>
      </c>
      <c r="D222" s="2">
        <v>37078</v>
      </c>
      <c r="E222" s="2">
        <v>40724</v>
      </c>
      <c r="F222" s="1" t="s">
        <v>838</v>
      </c>
      <c r="G222" s="1" t="s">
        <v>847</v>
      </c>
      <c r="H222" s="2">
        <f t="shared" ca="1" si="9"/>
        <v>44739</v>
      </c>
      <c r="I222" s="2" t="s">
        <v>836</v>
      </c>
      <c r="J222" s="2" t="str">
        <f t="shared" si="10"/>
        <v/>
      </c>
      <c r="K222" s="18"/>
      <c r="L222" s="2">
        <f t="shared" si="11"/>
        <v>44197</v>
      </c>
    </row>
    <row r="223" spans="1:12" ht="23.25" customHeight="1" x14ac:dyDescent="0.25">
      <c r="A223" s="1">
        <v>6975</v>
      </c>
      <c r="B223" s="1" t="s">
        <v>221</v>
      </c>
      <c r="C223" s="1" t="s">
        <v>836</v>
      </c>
      <c r="D223" s="2">
        <v>22175</v>
      </c>
      <c r="E223" s="2">
        <v>40482</v>
      </c>
      <c r="F223" s="1" t="s">
        <v>869</v>
      </c>
      <c r="G223" s="1" t="s">
        <v>848</v>
      </c>
      <c r="H223" s="2">
        <f t="shared" ca="1" si="9"/>
        <v>44497</v>
      </c>
      <c r="I223" s="2" t="s">
        <v>836</v>
      </c>
      <c r="J223" s="2" t="str">
        <f t="shared" si="10"/>
        <v/>
      </c>
      <c r="K223" s="18"/>
      <c r="L223" s="2">
        <f t="shared" si="11"/>
        <v>44197</v>
      </c>
    </row>
    <row r="224" spans="1:12" ht="23.25" customHeight="1" x14ac:dyDescent="0.25">
      <c r="A224" s="1">
        <v>4489</v>
      </c>
      <c r="B224" s="1" t="s">
        <v>222</v>
      </c>
      <c r="C224" s="1" t="s">
        <v>836</v>
      </c>
      <c r="D224" s="2">
        <v>32076</v>
      </c>
      <c r="E224" s="2">
        <v>41947</v>
      </c>
      <c r="F224" s="1" t="s">
        <v>869</v>
      </c>
      <c r="G224" s="1" t="s">
        <v>847</v>
      </c>
      <c r="H224" s="2">
        <f t="shared" ca="1" si="9"/>
        <v>44502</v>
      </c>
      <c r="I224" s="2" t="s">
        <v>836</v>
      </c>
      <c r="J224" s="2" t="str">
        <f t="shared" si="10"/>
        <v/>
      </c>
      <c r="K224" s="18"/>
      <c r="L224" s="2">
        <f t="shared" si="11"/>
        <v>44197</v>
      </c>
    </row>
    <row r="225" spans="1:12" ht="23.25" customHeight="1" x14ac:dyDescent="0.25">
      <c r="A225" s="1">
        <v>1409</v>
      </c>
      <c r="B225" s="1" t="s">
        <v>223</v>
      </c>
      <c r="C225" s="1" t="s">
        <v>836</v>
      </c>
      <c r="D225" s="2">
        <v>33365</v>
      </c>
      <c r="E225" s="2">
        <v>42255</v>
      </c>
      <c r="F225" s="1" t="s">
        <v>869</v>
      </c>
      <c r="G225" s="1" t="s">
        <v>848</v>
      </c>
      <c r="H225" s="2">
        <f t="shared" ca="1" si="9"/>
        <v>44810</v>
      </c>
      <c r="I225" s="2" t="s">
        <v>836</v>
      </c>
      <c r="J225" s="2" t="str">
        <f t="shared" si="10"/>
        <v/>
      </c>
      <c r="K225" s="18"/>
      <c r="L225" s="2">
        <f t="shared" si="11"/>
        <v>44197</v>
      </c>
    </row>
    <row r="226" spans="1:12" ht="23.25" customHeight="1" x14ac:dyDescent="0.25">
      <c r="A226" s="1">
        <v>2541</v>
      </c>
      <c r="B226" s="1" t="s">
        <v>224</v>
      </c>
      <c r="C226" s="1" t="s">
        <v>836</v>
      </c>
      <c r="D226" s="2">
        <v>27481</v>
      </c>
      <c r="E226" s="2">
        <v>43753</v>
      </c>
      <c r="F226" s="1" t="s">
        <v>839</v>
      </c>
      <c r="G226" s="1" t="s">
        <v>848</v>
      </c>
      <c r="H226" s="2">
        <f t="shared" ca="1" si="9"/>
        <v>44483</v>
      </c>
      <c r="I226" s="2" t="s">
        <v>837</v>
      </c>
      <c r="J226" s="2">
        <f t="shared" ca="1" si="10"/>
        <v>44483</v>
      </c>
      <c r="K226" s="18"/>
      <c r="L226" s="2">
        <f t="shared" ca="1" si="11"/>
        <v>44483</v>
      </c>
    </row>
    <row r="227" spans="1:12" ht="23.25" customHeight="1" x14ac:dyDescent="0.25">
      <c r="A227" s="1">
        <v>6544</v>
      </c>
      <c r="B227" s="1" t="s">
        <v>225</v>
      </c>
      <c r="C227" s="1" t="s">
        <v>837</v>
      </c>
      <c r="D227" s="2">
        <v>26053</v>
      </c>
      <c r="E227" s="2">
        <v>44107</v>
      </c>
      <c r="F227" s="1" t="s">
        <v>872</v>
      </c>
      <c r="G227" s="1" t="s">
        <v>848</v>
      </c>
      <c r="H227" s="2" t="str">
        <f t="shared" ca="1" si="9"/>
        <v/>
      </c>
      <c r="I227" s="2" t="s">
        <v>837</v>
      </c>
      <c r="J227" s="2" t="str">
        <f t="shared" si="10"/>
        <v/>
      </c>
      <c r="K227" s="18"/>
      <c r="L227" s="2">
        <f t="shared" si="11"/>
        <v>44197</v>
      </c>
    </row>
    <row r="228" spans="1:12" ht="23.25" customHeight="1" x14ac:dyDescent="0.25">
      <c r="A228" s="1">
        <v>1874</v>
      </c>
      <c r="B228" s="1" t="s">
        <v>226</v>
      </c>
      <c r="C228" s="1" t="s">
        <v>836</v>
      </c>
      <c r="D228" s="2">
        <v>40652</v>
      </c>
      <c r="E228" s="2">
        <v>41077</v>
      </c>
      <c r="F228" s="1" t="s">
        <v>874</v>
      </c>
      <c r="G228" s="1" t="s">
        <v>848</v>
      </c>
      <c r="H228" s="2">
        <f t="shared" ca="1" si="9"/>
        <v>44727</v>
      </c>
      <c r="I228" s="2" t="s">
        <v>837</v>
      </c>
      <c r="J228" s="2">
        <f t="shared" ca="1" si="10"/>
        <v>44727</v>
      </c>
      <c r="K228" s="18">
        <v>1</v>
      </c>
      <c r="L228" s="2">
        <f t="shared" ca="1" si="11"/>
        <v>45092</v>
      </c>
    </row>
    <row r="229" spans="1:12" ht="23.25" customHeight="1" x14ac:dyDescent="0.25">
      <c r="A229" s="1">
        <v>7059</v>
      </c>
      <c r="B229" s="1" t="s">
        <v>227</v>
      </c>
      <c r="C229" s="1" t="s">
        <v>836</v>
      </c>
      <c r="D229" s="2">
        <v>27716</v>
      </c>
      <c r="E229" s="2">
        <v>42401</v>
      </c>
      <c r="F229" s="1" t="s">
        <v>829</v>
      </c>
      <c r="G229" s="1" t="s">
        <v>848</v>
      </c>
      <c r="H229" s="2">
        <f t="shared" ca="1" si="9"/>
        <v>44591</v>
      </c>
      <c r="I229" s="2" t="s">
        <v>837</v>
      </c>
      <c r="J229" s="2">
        <f t="shared" ca="1" si="10"/>
        <v>44591</v>
      </c>
      <c r="K229" s="18">
        <v>1</v>
      </c>
      <c r="L229" s="2">
        <f t="shared" ca="1" si="11"/>
        <v>44956</v>
      </c>
    </row>
    <row r="230" spans="1:12" ht="23.25" customHeight="1" x14ac:dyDescent="0.25">
      <c r="A230" s="1">
        <v>2181</v>
      </c>
      <c r="B230" s="1" t="s">
        <v>228</v>
      </c>
      <c r="C230" s="1" t="s">
        <v>837</v>
      </c>
      <c r="D230" s="2">
        <v>31817</v>
      </c>
      <c r="E230" s="2">
        <v>43355</v>
      </c>
      <c r="F230" s="1" t="s">
        <v>830</v>
      </c>
      <c r="G230" s="1" t="s">
        <v>847</v>
      </c>
      <c r="H230" s="2" t="str">
        <f t="shared" ca="1" si="9"/>
        <v/>
      </c>
      <c r="I230" s="2" t="s">
        <v>837</v>
      </c>
      <c r="J230" s="2" t="str">
        <f t="shared" si="10"/>
        <v/>
      </c>
      <c r="K230" s="18"/>
      <c r="L230" s="2">
        <f t="shared" si="11"/>
        <v>44197</v>
      </c>
    </row>
    <row r="231" spans="1:12" ht="23.25" customHeight="1" x14ac:dyDescent="0.25">
      <c r="A231" s="1">
        <v>4609</v>
      </c>
      <c r="B231" s="1" t="s">
        <v>229</v>
      </c>
      <c r="C231" s="1" t="s">
        <v>836</v>
      </c>
      <c r="D231" s="2">
        <v>35109</v>
      </c>
      <c r="E231" s="2">
        <v>43539</v>
      </c>
      <c r="F231" s="1" t="s">
        <v>830</v>
      </c>
      <c r="G231" s="1" t="s">
        <v>847</v>
      </c>
      <c r="H231" s="2">
        <f t="shared" ca="1" si="9"/>
        <v>44634</v>
      </c>
      <c r="I231" s="2" t="s">
        <v>837</v>
      </c>
      <c r="J231" s="2">
        <f t="shared" ca="1" si="10"/>
        <v>44634</v>
      </c>
      <c r="K231" s="18">
        <v>1</v>
      </c>
      <c r="L231" s="2">
        <f t="shared" ca="1" si="11"/>
        <v>44999</v>
      </c>
    </row>
    <row r="232" spans="1:12" ht="23.25" customHeight="1" x14ac:dyDescent="0.25">
      <c r="A232" s="1">
        <v>2279</v>
      </c>
      <c r="B232" s="1" t="s">
        <v>230</v>
      </c>
      <c r="C232" s="1" t="s">
        <v>836</v>
      </c>
      <c r="D232" s="2">
        <v>38833</v>
      </c>
      <c r="E232" s="2">
        <v>42965</v>
      </c>
      <c r="F232" s="1" t="s">
        <v>841</v>
      </c>
      <c r="G232" s="1" t="s">
        <v>848</v>
      </c>
      <c r="H232" s="2">
        <f t="shared" ca="1" si="9"/>
        <v>44790</v>
      </c>
      <c r="I232" s="2" t="s">
        <v>836</v>
      </c>
      <c r="J232" s="2" t="str">
        <f t="shared" si="10"/>
        <v/>
      </c>
      <c r="K232" s="18"/>
      <c r="L232" s="2">
        <f t="shared" si="11"/>
        <v>44197</v>
      </c>
    </row>
    <row r="233" spans="1:12" ht="23.25" customHeight="1" x14ac:dyDescent="0.25">
      <c r="A233" s="1">
        <v>8514</v>
      </c>
      <c r="B233" s="1" t="s">
        <v>231</v>
      </c>
      <c r="C233" s="1" t="s">
        <v>837</v>
      </c>
      <c r="D233" s="2">
        <v>23911</v>
      </c>
      <c r="E233" s="2">
        <v>44113</v>
      </c>
      <c r="F233" s="1" t="s">
        <v>841</v>
      </c>
      <c r="G233" s="1" t="s">
        <v>848</v>
      </c>
      <c r="H233" s="2" t="str">
        <f t="shared" ca="1" si="9"/>
        <v/>
      </c>
      <c r="I233" s="2" t="s">
        <v>837</v>
      </c>
      <c r="J233" s="2" t="str">
        <f t="shared" si="10"/>
        <v/>
      </c>
      <c r="K233" s="18"/>
      <c r="L233" s="2">
        <f t="shared" si="11"/>
        <v>44197</v>
      </c>
    </row>
    <row r="234" spans="1:12" ht="23.25" customHeight="1" x14ac:dyDescent="0.25">
      <c r="A234" s="1">
        <v>6033</v>
      </c>
      <c r="B234" s="1" t="s">
        <v>232</v>
      </c>
      <c r="C234" s="1" t="s">
        <v>836</v>
      </c>
      <c r="D234" s="2">
        <v>25235</v>
      </c>
      <c r="E234" s="2">
        <v>43351</v>
      </c>
      <c r="F234" s="1" t="s">
        <v>851</v>
      </c>
      <c r="G234" s="1" t="s">
        <v>848</v>
      </c>
      <c r="H234" s="2">
        <f t="shared" ca="1" si="9"/>
        <v>44811</v>
      </c>
      <c r="I234" s="2" t="s">
        <v>837</v>
      </c>
      <c r="J234" s="2">
        <f t="shared" ca="1" si="10"/>
        <v>44811</v>
      </c>
      <c r="K234" s="18">
        <v>1</v>
      </c>
      <c r="L234" s="2">
        <f t="shared" ca="1" si="11"/>
        <v>45176</v>
      </c>
    </row>
    <row r="235" spans="1:12" ht="23.25" customHeight="1" x14ac:dyDescent="0.25">
      <c r="A235" s="1">
        <v>2744</v>
      </c>
      <c r="B235" s="1" t="s">
        <v>233</v>
      </c>
      <c r="C235" s="1" t="s">
        <v>837</v>
      </c>
      <c r="D235" s="2">
        <v>30613</v>
      </c>
      <c r="E235" s="2">
        <v>40975</v>
      </c>
      <c r="F235" s="1" t="s">
        <v>851</v>
      </c>
      <c r="G235" s="1" t="s">
        <v>848</v>
      </c>
      <c r="H235" s="2" t="str">
        <f t="shared" ca="1" si="9"/>
        <v/>
      </c>
      <c r="I235" s="2" t="s">
        <v>837</v>
      </c>
      <c r="J235" s="2" t="str">
        <f t="shared" si="10"/>
        <v/>
      </c>
      <c r="K235" s="18"/>
      <c r="L235" s="2">
        <f t="shared" si="11"/>
        <v>44197</v>
      </c>
    </row>
    <row r="236" spans="1:12" ht="23.25" customHeight="1" x14ac:dyDescent="0.25">
      <c r="A236" s="1">
        <v>4793</v>
      </c>
      <c r="B236" s="1" t="s">
        <v>234</v>
      </c>
      <c r="C236" s="1" t="s">
        <v>836</v>
      </c>
      <c r="D236" s="2">
        <v>31269</v>
      </c>
      <c r="E236" s="2">
        <v>42717</v>
      </c>
      <c r="F236" s="1" t="s">
        <v>851</v>
      </c>
      <c r="G236" s="1" t="s">
        <v>847</v>
      </c>
      <c r="H236" s="2">
        <f t="shared" ca="1" si="9"/>
        <v>44542</v>
      </c>
      <c r="I236" s="2" t="s">
        <v>837</v>
      </c>
      <c r="J236" s="2">
        <f t="shared" ca="1" si="10"/>
        <v>44542</v>
      </c>
      <c r="K236" s="18">
        <v>3</v>
      </c>
      <c r="L236" s="2">
        <f t="shared" ca="1" si="11"/>
        <v>45637</v>
      </c>
    </row>
    <row r="237" spans="1:12" ht="23.25" customHeight="1" x14ac:dyDescent="0.25">
      <c r="A237" s="1">
        <v>1823</v>
      </c>
      <c r="B237" s="1" t="s">
        <v>235</v>
      </c>
      <c r="C237" s="1" t="s">
        <v>836</v>
      </c>
      <c r="D237" s="2">
        <v>40918</v>
      </c>
      <c r="E237" s="2">
        <v>42718</v>
      </c>
      <c r="F237" s="1" t="s">
        <v>875</v>
      </c>
      <c r="G237" s="1" t="s">
        <v>848</v>
      </c>
      <c r="H237" s="2">
        <f t="shared" ca="1" si="9"/>
        <v>44543</v>
      </c>
      <c r="I237" s="2" t="s">
        <v>837</v>
      </c>
      <c r="J237" s="2">
        <f t="shared" ca="1" si="10"/>
        <v>44543</v>
      </c>
      <c r="K237" s="18"/>
      <c r="L237" s="2">
        <f t="shared" ca="1" si="11"/>
        <v>44543</v>
      </c>
    </row>
    <row r="238" spans="1:12" ht="23.25" customHeight="1" x14ac:dyDescent="0.25">
      <c r="A238" s="1">
        <v>1047</v>
      </c>
      <c r="B238" s="1" t="s">
        <v>236</v>
      </c>
      <c r="C238" s="1" t="s">
        <v>837</v>
      </c>
      <c r="D238" s="2">
        <v>32129</v>
      </c>
      <c r="E238" s="2">
        <v>41838</v>
      </c>
      <c r="F238" s="1" t="s">
        <v>831</v>
      </c>
      <c r="G238" s="1" t="s">
        <v>848</v>
      </c>
      <c r="H238" s="2" t="str">
        <f t="shared" ca="1" si="9"/>
        <v/>
      </c>
      <c r="I238" s="2" t="s">
        <v>837</v>
      </c>
      <c r="J238" s="2" t="str">
        <f t="shared" si="10"/>
        <v/>
      </c>
      <c r="K238" s="18"/>
      <c r="L238" s="2">
        <f t="shared" si="11"/>
        <v>44197</v>
      </c>
    </row>
    <row r="239" spans="1:12" ht="23.25" customHeight="1" x14ac:dyDescent="0.25">
      <c r="A239" s="1">
        <v>6026</v>
      </c>
      <c r="B239" s="1" t="s">
        <v>237</v>
      </c>
      <c r="C239" s="1" t="s">
        <v>836</v>
      </c>
      <c r="D239" s="2">
        <v>28735</v>
      </c>
      <c r="E239" s="2">
        <v>42132</v>
      </c>
      <c r="F239" s="1" t="s">
        <v>831</v>
      </c>
      <c r="G239" s="1" t="s">
        <v>848</v>
      </c>
      <c r="H239" s="2">
        <f t="shared" ca="1" si="9"/>
        <v>44687</v>
      </c>
      <c r="I239" s="2" t="s">
        <v>836</v>
      </c>
      <c r="J239" s="2" t="str">
        <f t="shared" si="10"/>
        <v/>
      </c>
      <c r="K239" s="18"/>
      <c r="L239" s="2">
        <f t="shared" si="11"/>
        <v>44197</v>
      </c>
    </row>
    <row r="240" spans="1:12" ht="23.25" customHeight="1" x14ac:dyDescent="0.25">
      <c r="A240" s="1">
        <v>6100</v>
      </c>
      <c r="B240" s="1" t="s">
        <v>238</v>
      </c>
      <c r="C240" s="1" t="s">
        <v>836</v>
      </c>
      <c r="D240" s="2">
        <v>28634</v>
      </c>
      <c r="E240" s="2">
        <v>43795</v>
      </c>
      <c r="F240" s="1" t="s">
        <v>832</v>
      </c>
      <c r="G240" s="1" t="s">
        <v>848</v>
      </c>
      <c r="H240" s="2">
        <f t="shared" ca="1" si="9"/>
        <v>44525</v>
      </c>
      <c r="I240" s="2" t="s">
        <v>836</v>
      </c>
      <c r="J240" s="2" t="str">
        <f t="shared" si="10"/>
        <v/>
      </c>
      <c r="K240" s="18"/>
      <c r="L240" s="2">
        <f t="shared" si="11"/>
        <v>44197</v>
      </c>
    </row>
    <row r="241" spans="1:12" ht="23.25" customHeight="1" x14ac:dyDescent="0.25">
      <c r="A241" s="1">
        <v>2158</v>
      </c>
      <c r="B241" s="1" t="s">
        <v>239</v>
      </c>
      <c r="C241" s="1" t="s">
        <v>837</v>
      </c>
      <c r="D241" s="2">
        <v>35935</v>
      </c>
      <c r="E241" s="2">
        <v>40795</v>
      </c>
      <c r="F241" s="1" t="s">
        <v>833</v>
      </c>
      <c r="G241" s="1" t="s">
        <v>848</v>
      </c>
      <c r="H241" s="2" t="str">
        <f t="shared" ca="1" si="9"/>
        <v/>
      </c>
      <c r="I241" s="2" t="s">
        <v>837</v>
      </c>
      <c r="J241" s="2" t="str">
        <f t="shared" si="10"/>
        <v/>
      </c>
      <c r="K241" s="18"/>
      <c r="L241" s="2">
        <f t="shared" si="11"/>
        <v>44197</v>
      </c>
    </row>
    <row r="242" spans="1:12" ht="23.25" customHeight="1" x14ac:dyDescent="0.25">
      <c r="A242" s="1">
        <v>4742</v>
      </c>
      <c r="B242" s="1" t="s">
        <v>240</v>
      </c>
      <c r="C242" s="1" t="s">
        <v>836</v>
      </c>
      <c r="D242" s="2">
        <v>29075</v>
      </c>
      <c r="E242" s="2">
        <v>40784</v>
      </c>
      <c r="F242" s="1" t="s">
        <v>833</v>
      </c>
      <c r="G242" s="1" t="s">
        <v>848</v>
      </c>
      <c r="H242" s="2">
        <f t="shared" ca="1" si="9"/>
        <v>44799</v>
      </c>
      <c r="I242" s="2" t="s">
        <v>836</v>
      </c>
      <c r="J242" s="2" t="str">
        <f t="shared" si="10"/>
        <v/>
      </c>
      <c r="K242" s="18"/>
      <c r="L242" s="2">
        <f t="shared" si="11"/>
        <v>44197</v>
      </c>
    </row>
    <row r="243" spans="1:12" ht="23.25" customHeight="1" x14ac:dyDescent="0.25">
      <c r="A243" s="1">
        <v>5545</v>
      </c>
      <c r="B243" s="1" t="s">
        <v>241</v>
      </c>
      <c r="C243" s="1" t="s">
        <v>836</v>
      </c>
      <c r="D243" s="2">
        <v>32965</v>
      </c>
      <c r="E243" s="2">
        <v>41107</v>
      </c>
      <c r="F243" s="1" t="s">
        <v>869</v>
      </c>
      <c r="G243" s="1" t="s">
        <v>848</v>
      </c>
      <c r="H243" s="2">
        <f t="shared" ca="1" si="9"/>
        <v>44757</v>
      </c>
      <c r="I243" s="2" t="s">
        <v>836</v>
      </c>
      <c r="J243" s="2" t="str">
        <f t="shared" si="10"/>
        <v/>
      </c>
      <c r="K243" s="18"/>
      <c r="L243" s="2">
        <f t="shared" si="11"/>
        <v>44197</v>
      </c>
    </row>
    <row r="244" spans="1:12" ht="23.25" customHeight="1" x14ac:dyDescent="0.25">
      <c r="A244" s="1">
        <v>9491</v>
      </c>
      <c r="B244" s="1" t="s">
        <v>242</v>
      </c>
      <c r="C244" s="1" t="s">
        <v>836</v>
      </c>
      <c r="D244" s="2">
        <v>25053</v>
      </c>
      <c r="E244" s="2">
        <v>42546</v>
      </c>
      <c r="F244" s="1" t="s">
        <v>870</v>
      </c>
      <c r="G244" s="1" t="s">
        <v>848</v>
      </c>
      <c r="H244" s="2">
        <f t="shared" ca="1" si="9"/>
        <v>44736</v>
      </c>
      <c r="I244" s="2" t="s">
        <v>836</v>
      </c>
      <c r="J244" s="2" t="str">
        <f t="shared" si="10"/>
        <v/>
      </c>
      <c r="K244" s="18"/>
      <c r="L244" s="2">
        <f t="shared" si="11"/>
        <v>44197</v>
      </c>
    </row>
    <row r="245" spans="1:12" ht="23.25" customHeight="1" x14ac:dyDescent="0.25">
      <c r="A245" s="1">
        <v>7818</v>
      </c>
      <c r="B245" s="1" t="s">
        <v>243</v>
      </c>
      <c r="C245" s="1" t="s">
        <v>836</v>
      </c>
      <c r="D245" s="2">
        <v>38241</v>
      </c>
      <c r="E245" s="2">
        <v>41850</v>
      </c>
      <c r="F245" s="1" t="s">
        <v>842</v>
      </c>
      <c r="G245" s="1" t="s">
        <v>848</v>
      </c>
      <c r="H245" s="2">
        <f t="shared" ca="1" si="9"/>
        <v>44770</v>
      </c>
      <c r="I245" s="2" t="s">
        <v>837</v>
      </c>
      <c r="J245" s="2">
        <f t="shared" ca="1" si="10"/>
        <v>44770</v>
      </c>
      <c r="K245" s="18">
        <v>1</v>
      </c>
      <c r="L245" s="2">
        <f t="shared" ca="1" si="11"/>
        <v>45135</v>
      </c>
    </row>
    <row r="246" spans="1:12" ht="23.25" customHeight="1" x14ac:dyDescent="0.25">
      <c r="A246" s="1">
        <v>8744</v>
      </c>
      <c r="B246" s="1" t="s">
        <v>244</v>
      </c>
      <c r="C246" s="1" t="s">
        <v>837</v>
      </c>
      <c r="D246" s="2">
        <v>28021</v>
      </c>
      <c r="E246" s="2">
        <v>43577</v>
      </c>
      <c r="F246" s="1" t="s">
        <v>835</v>
      </c>
      <c r="G246" s="1" t="s">
        <v>847</v>
      </c>
      <c r="H246" s="2" t="str">
        <f t="shared" ca="1" si="9"/>
        <v/>
      </c>
      <c r="I246" s="2" t="s">
        <v>837</v>
      </c>
      <c r="J246" s="2" t="str">
        <f t="shared" si="10"/>
        <v/>
      </c>
      <c r="K246" s="18"/>
      <c r="L246" s="2">
        <f t="shared" si="11"/>
        <v>44197</v>
      </c>
    </row>
    <row r="247" spans="1:12" ht="23.25" customHeight="1" x14ac:dyDescent="0.25">
      <c r="A247" s="1">
        <v>3564</v>
      </c>
      <c r="B247" s="1" t="s">
        <v>245</v>
      </c>
      <c r="C247" s="1" t="s">
        <v>836</v>
      </c>
      <c r="D247" s="2">
        <v>32179</v>
      </c>
      <c r="E247" s="2">
        <v>41411</v>
      </c>
      <c r="F247" s="1" t="s">
        <v>843</v>
      </c>
      <c r="G247" s="1" t="s">
        <v>848</v>
      </c>
      <c r="H247" s="2">
        <f t="shared" ca="1" si="9"/>
        <v>44696</v>
      </c>
      <c r="I247" s="2" t="s">
        <v>837</v>
      </c>
      <c r="J247" s="2">
        <f t="shared" ca="1" si="10"/>
        <v>44696</v>
      </c>
      <c r="K247" s="18">
        <v>1</v>
      </c>
      <c r="L247" s="2">
        <f t="shared" ca="1" si="11"/>
        <v>45061</v>
      </c>
    </row>
    <row r="248" spans="1:12" ht="23.25" customHeight="1" x14ac:dyDescent="0.25">
      <c r="A248" s="1">
        <v>6203</v>
      </c>
      <c r="B248" s="1" t="s">
        <v>246</v>
      </c>
      <c r="C248" s="1" t="s">
        <v>836</v>
      </c>
      <c r="D248" s="2">
        <v>24874</v>
      </c>
      <c r="E248" s="2">
        <v>41472</v>
      </c>
      <c r="F248" s="1" t="s">
        <v>871</v>
      </c>
      <c r="G248" s="1" t="s">
        <v>848</v>
      </c>
      <c r="H248" s="2">
        <f t="shared" ca="1" si="9"/>
        <v>44757</v>
      </c>
      <c r="I248" s="2" t="s">
        <v>836</v>
      </c>
      <c r="J248" s="2" t="str">
        <f t="shared" si="10"/>
        <v/>
      </c>
      <c r="K248" s="18"/>
      <c r="L248" s="2">
        <f t="shared" si="11"/>
        <v>44197</v>
      </c>
    </row>
    <row r="249" spans="1:12" ht="23.25" customHeight="1" x14ac:dyDescent="0.25">
      <c r="A249" s="1">
        <v>5917</v>
      </c>
      <c r="B249" s="1" t="s">
        <v>247</v>
      </c>
      <c r="C249" s="1" t="s">
        <v>836</v>
      </c>
      <c r="D249" s="2">
        <v>30757</v>
      </c>
      <c r="E249" s="2">
        <v>42905</v>
      </c>
      <c r="F249" s="1" t="s">
        <v>871</v>
      </c>
      <c r="G249" s="1" t="s">
        <v>848</v>
      </c>
      <c r="H249" s="2">
        <f t="shared" ca="1" si="9"/>
        <v>44730</v>
      </c>
      <c r="I249" s="2" t="s">
        <v>836</v>
      </c>
      <c r="J249" s="2" t="str">
        <f t="shared" si="10"/>
        <v/>
      </c>
      <c r="K249" s="18"/>
      <c r="L249" s="2">
        <f t="shared" si="11"/>
        <v>44197</v>
      </c>
    </row>
    <row r="250" spans="1:12" ht="23.25" customHeight="1" x14ac:dyDescent="0.25">
      <c r="A250" s="1">
        <v>9617</v>
      </c>
      <c r="B250" s="1" t="s">
        <v>248</v>
      </c>
      <c r="C250" s="1" t="s">
        <v>836</v>
      </c>
      <c r="D250" s="2">
        <v>22967</v>
      </c>
      <c r="E250" s="2">
        <v>41156</v>
      </c>
      <c r="F250" s="1" t="s">
        <v>873</v>
      </c>
      <c r="G250" s="1" t="s">
        <v>848</v>
      </c>
      <c r="H250" s="2">
        <f t="shared" ca="1" si="9"/>
        <v>44806</v>
      </c>
      <c r="I250" s="2" t="s">
        <v>836</v>
      </c>
      <c r="J250" s="2" t="str">
        <f t="shared" si="10"/>
        <v/>
      </c>
      <c r="K250" s="18"/>
      <c r="L250" s="2">
        <f t="shared" si="11"/>
        <v>44197</v>
      </c>
    </row>
    <row r="251" spans="1:12" ht="23.25" customHeight="1" x14ac:dyDescent="0.25">
      <c r="A251" s="1">
        <v>3040</v>
      </c>
      <c r="B251" s="1" t="s">
        <v>249</v>
      </c>
      <c r="C251" s="1" t="s">
        <v>837</v>
      </c>
      <c r="D251" s="2">
        <v>24471</v>
      </c>
      <c r="E251" s="2">
        <v>41784</v>
      </c>
      <c r="F251" s="1" t="s">
        <v>869</v>
      </c>
      <c r="G251" s="1" t="s">
        <v>848</v>
      </c>
      <c r="H251" s="2" t="str">
        <f t="shared" ca="1" si="9"/>
        <v/>
      </c>
      <c r="I251" s="2" t="s">
        <v>837</v>
      </c>
      <c r="J251" s="2" t="str">
        <f t="shared" si="10"/>
        <v/>
      </c>
      <c r="K251" s="18"/>
      <c r="L251" s="2">
        <f t="shared" si="11"/>
        <v>44197</v>
      </c>
    </row>
    <row r="252" spans="1:12" ht="23.25" customHeight="1" x14ac:dyDescent="0.25">
      <c r="A252" s="1">
        <v>7311</v>
      </c>
      <c r="B252" s="1" t="s">
        <v>250</v>
      </c>
      <c r="C252" s="1" t="s">
        <v>836</v>
      </c>
      <c r="D252" s="2">
        <v>27128</v>
      </c>
      <c r="E252" s="2">
        <v>42556</v>
      </c>
      <c r="F252" s="1" t="s">
        <v>838</v>
      </c>
      <c r="G252" s="1" t="s">
        <v>848</v>
      </c>
      <c r="H252" s="2">
        <f t="shared" ca="1" si="9"/>
        <v>44746</v>
      </c>
      <c r="I252" s="2" t="s">
        <v>836</v>
      </c>
      <c r="J252" s="2" t="str">
        <f t="shared" si="10"/>
        <v/>
      </c>
      <c r="K252" s="18"/>
      <c r="L252" s="2">
        <f t="shared" si="11"/>
        <v>44197</v>
      </c>
    </row>
    <row r="253" spans="1:12" ht="23.25" customHeight="1" x14ac:dyDescent="0.25">
      <c r="A253" s="1">
        <v>4225</v>
      </c>
      <c r="B253" s="1" t="s">
        <v>251</v>
      </c>
      <c r="C253" s="1" t="s">
        <v>836</v>
      </c>
      <c r="D253" s="2">
        <v>35087</v>
      </c>
      <c r="E253" s="2">
        <v>42985</v>
      </c>
      <c r="F253" s="1" t="s">
        <v>838</v>
      </c>
      <c r="G253" s="1" t="s">
        <v>847</v>
      </c>
      <c r="H253" s="2">
        <f t="shared" ca="1" si="9"/>
        <v>44810</v>
      </c>
      <c r="I253" s="2" t="s">
        <v>836</v>
      </c>
      <c r="J253" s="2" t="str">
        <f t="shared" si="10"/>
        <v/>
      </c>
      <c r="K253" s="18"/>
      <c r="L253" s="2">
        <f t="shared" si="11"/>
        <v>44197</v>
      </c>
    </row>
    <row r="254" spans="1:12" ht="23.25" customHeight="1" x14ac:dyDescent="0.25">
      <c r="A254" s="1">
        <v>2979</v>
      </c>
      <c r="B254" s="1" t="s">
        <v>252</v>
      </c>
      <c r="C254" s="1" t="s">
        <v>837</v>
      </c>
      <c r="D254" s="2">
        <v>29326</v>
      </c>
      <c r="E254" s="2">
        <v>41774</v>
      </c>
      <c r="F254" s="1" t="s">
        <v>876</v>
      </c>
      <c r="G254" s="1" t="s">
        <v>846</v>
      </c>
      <c r="H254" s="2" t="str">
        <f t="shared" ca="1" si="9"/>
        <v/>
      </c>
      <c r="I254" s="2" t="s">
        <v>837</v>
      </c>
      <c r="J254" s="2" t="str">
        <f t="shared" si="10"/>
        <v/>
      </c>
      <c r="K254" s="18"/>
      <c r="L254" s="2">
        <f t="shared" si="11"/>
        <v>44197</v>
      </c>
    </row>
    <row r="255" spans="1:12" ht="23.25" customHeight="1" x14ac:dyDescent="0.25">
      <c r="A255" s="1">
        <v>6205</v>
      </c>
      <c r="B255" s="1" t="s">
        <v>253</v>
      </c>
      <c r="C255" s="1" t="s">
        <v>836</v>
      </c>
      <c r="D255" s="2">
        <v>40069</v>
      </c>
      <c r="E255" s="2">
        <v>41847</v>
      </c>
      <c r="F255" s="1" t="s">
        <v>828</v>
      </c>
      <c r="G255" s="1" t="s">
        <v>848</v>
      </c>
      <c r="H255" s="2">
        <f t="shared" ca="1" si="9"/>
        <v>44767</v>
      </c>
      <c r="I255" s="2" t="s">
        <v>836</v>
      </c>
      <c r="J255" s="2" t="str">
        <f t="shared" si="10"/>
        <v/>
      </c>
      <c r="K255" s="18"/>
      <c r="L255" s="2">
        <f t="shared" si="11"/>
        <v>44197</v>
      </c>
    </row>
    <row r="256" spans="1:12" ht="23.25" customHeight="1" x14ac:dyDescent="0.25">
      <c r="A256" s="1">
        <v>7887</v>
      </c>
      <c r="B256" s="1" t="s">
        <v>254</v>
      </c>
      <c r="C256" s="1" t="s">
        <v>837</v>
      </c>
      <c r="D256" s="2">
        <v>27931</v>
      </c>
      <c r="E256" s="2">
        <v>43922</v>
      </c>
      <c r="F256" s="1" t="s">
        <v>878</v>
      </c>
      <c r="G256" s="1" t="s">
        <v>847</v>
      </c>
      <c r="H256" s="2" t="str">
        <f t="shared" ca="1" si="9"/>
        <v/>
      </c>
      <c r="I256" s="2" t="s">
        <v>837</v>
      </c>
      <c r="J256" s="2" t="str">
        <f t="shared" si="10"/>
        <v/>
      </c>
      <c r="K256" s="18"/>
      <c r="L256" s="2">
        <f t="shared" si="11"/>
        <v>44197</v>
      </c>
    </row>
    <row r="257" spans="1:12" ht="23.25" customHeight="1" x14ac:dyDescent="0.25">
      <c r="A257" s="1">
        <v>7917</v>
      </c>
      <c r="B257" s="1" t="s">
        <v>255</v>
      </c>
      <c r="C257" s="1" t="s">
        <v>836</v>
      </c>
      <c r="D257" s="2">
        <v>33982</v>
      </c>
      <c r="E257" s="2">
        <v>42218</v>
      </c>
      <c r="F257" s="1" t="s">
        <v>839</v>
      </c>
      <c r="G257" s="1" t="s">
        <v>848</v>
      </c>
      <c r="H257" s="2">
        <f t="shared" ca="1" si="9"/>
        <v>44773</v>
      </c>
      <c r="I257" s="2" t="s">
        <v>837</v>
      </c>
      <c r="J257" s="2">
        <f t="shared" ca="1" si="10"/>
        <v>44773</v>
      </c>
      <c r="K257" s="18">
        <v>1</v>
      </c>
      <c r="L257" s="2">
        <f t="shared" ca="1" si="11"/>
        <v>45138</v>
      </c>
    </row>
    <row r="258" spans="1:12" ht="23.25" customHeight="1" x14ac:dyDescent="0.25">
      <c r="A258" s="1">
        <v>4410</v>
      </c>
      <c r="B258" s="1" t="s">
        <v>256</v>
      </c>
      <c r="C258" s="1" t="s">
        <v>836</v>
      </c>
      <c r="D258" s="2">
        <v>25738</v>
      </c>
      <c r="E258" s="2">
        <v>44060</v>
      </c>
      <c r="F258" s="1" t="s">
        <v>855</v>
      </c>
      <c r="G258" s="1" t="s">
        <v>844</v>
      </c>
      <c r="H258" s="2">
        <f t="shared" ref="H258:H321" ca="1" si="12">IF((IF(C258="Non-Saudi",((DATEDIF(E258,TODAY(),"Y")+1)*365)+E258,""))&lt;TODAY()+60,(IF(C258="Non-Saudi",((DATEDIF(E258,TODAY(),"Y")+1)*365)+E258,""))+365,(IF(C258="Non-Saudi",((DATEDIF(E258,TODAY(),"Y")+1)*365)+E258,"")))</f>
        <v>44790</v>
      </c>
      <c r="I258" s="2" t="s">
        <v>837</v>
      </c>
      <c r="J258" s="2">
        <f t="shared" ref="J258:J321" ca="1" si="13">IF(C258="",E258,IF(AND(I258="Saudi",C258="Non-Saudi"),H258,""))</f>
        <v>44790</v>
      </c>
      <c r="K258" s="18">
        <v>1</v>
      </c>
      <c r="L258" s="2">
        <f t="shared" ref="L258:L321" ca="1" si="14">IF(J258="",44197,J258+(K258*365))</f>
        <v>45155</v>
      </c>
    </row>
    <row r="259" spans="1:12" ht="23.25" customHeight="1" x14ac:dyDescent="0.25">
      <c r="A259" s="1">
        <v>4394</v>
      </c>
      <c r="B259" s="1" t="s">
        <v>257</v>
      </c>
      <c r="C259" s="1" t="s">
        <v>836</v>
      </c>
      <c r="D259" s="2">
        <v>24388</v>
      </c>
      <c r="E259" s="2">
        <v>42732</v>
      </c>
      <c r="F259" s="1" t="s">
        <v>869</v>
      </c>
      <c r="G259" s="1" t="s">
        <v>844</v>
      </c>
      <c r="H259" s="2">
        <f t="shared" ca="1" si="12"/>
        <v>44557</v>
      </c>
      <c r="I259" s="2" t="s">
        <v>836</v>
      </c>
      <c r="J259" s="2" t="str">
        <f t="shared" si="13"/>
        <v/>
      </c>
      <c r="K259" s="18"/>
      <c r="L259" s="2">
        <f t="shared" si="14"/>
        <v>44197</v>
      </c>
    </row>
    <row r="260" spans="1:12" ht="23.25" customHeight="1" x14ac:dyDescent="0.25">
      <c r="A260" s="1">
        <v>8156</v>
      </c>
      <c r="B260" s="1" t="s">
        <v>258</v>
      </c>
      <c r="C260" s="1" t="s">
        <v>837</v>
      </c>
      <c r="D260" s="2">
        <v>33992</v>
      </c>
      <c r="E260" s="2">
        <v>40479</v>
      </c>
      <c r="F260" s="1" t="s">
        <v>829</v>
      </c>
      <c r="G260" s="1" t="s">
        <v>846</v>
      </c>
      <c r="H260" s="2" t="str">
        <f t="shared" ca="1" si="12"/>
        <v/>
      </c>
      <c r="I260" s="2" t="s">
        <v>837</v>
      </c>
      <c r="J260" s="2" t="str">
        <f t="shared" si="13"/>
        <v/>
      </c>
      <c r="K260" s="18"/>
      <c r="L260" s="2">
        <f t="shared" si="14"/>
        <v>44197</v>
      </c>
    </row>
    <row r="261" spans="1:12" ht="23.25" customHeight="1" x14ac:dyDescent="0.25">
      <c r="A261" s="1">
        <v>5200</v>
      </c>
      <c r="B261" s="1" t="s">
        <v>259</v>
      </c>
      <c r="C261" s="1" t="s">
        <v>836</v>
      </c>
      <c r="D261" s="2">
        <v>28662</v>
      </c>
      <c r="E261" s="2">
        <v>43698</v>
      </c>
      <c r="F261" s="1" t="s">
        <v>869</v>
      </c>
      <c r="G261" s="1" t="s">
        <v>848</v>
      </c>
      <c r="H261" s="2">
        <f t="shared" ca="1" si="12"/>
        <v>44793</v>
      </c>
      <c r="I261" s="2" t="s">
        <v>836</v>
      </c>
      <c r="J261" s="2" t="str">
        <f t="shared" si="13"/>
        <v/>
      </c>
      <c r="K261" s="18"/>
      <c r="L261" s="2">
        <f t="shared" si="14"/>
        <v>44197</v>
      </c>
    </row>
    <row r="262" spans="1:12" ht="23.25" customHeight="1" x14ac:dyDescent="0.25">
      <c r="A262" s="1">
        <v>8658</v>
      </c>
      <c r="B262" s="1" t="s">
        <v>260</v>
      </c>
      <c r="C262" s="1" t="s">
        <v>836</v>
      </c>
      <c r="D262" s="2">
        <v>36116</v>
      </c>
      <c r="E262" s="2">
        <v>44155</v>
      </c>
      <c r="F262" s="1" t="s">
        <v>866</v>
      </c>
      <c r="G262" s="1" t="s">
        <v>844</v>
      </c>
      <c r="H262" s="2">
        <f t="shared" ca="1" si="12"/>
        <v>44520</v>
      </c>
      <c r="I262" s="2" t="s">
        <v>837</v>
      </c>
      <c r="J262" s="2">
        <f t="shared" ca="1" si="13"/>
        <v>44520</v>
      </c>
      <c r="K262" s="18">
        <v>2</v>
      </c>
      <c r="L262" s="2">
        <f t="shared" ca="1" si="14"/>
        <v>45250</v>
      </c>
    </row>
    <row r="263" spans="1:12" ht="23.25" customHeight="1" x14ac:dyDescent="0.25">
      <c r="A263" s="1">
        <v>9595</v>
      </c>
      <c r="B263" s="1" t="s">
        <v>261</v>
      </c>
      <c r="C263" s="1" t="s">
        <v>836</v>
      </c>
      <c r="D263" s="2">
        <v>32133</v>
      </c>
      <c r="E263" s="2">
        <v>41021</v>
      </c>
      <c r="F263" s="1" t="s">
        <v>841</v>
      </c>
      <c r="G263" s="1" t="s">
        <v>844</v>
      </c>
      <c r="H263" s="2">
        <f t="shared" ca="1" si="12"/>
        <v>44671</v>
      </c>
      <c r="I263" s="2" t="s">
        <v>837</v>
      </c>
      <c r="J263" s="2">
        <f t="shared" ca="1" si="13"/>
        <v>44671</v>
      </c>
      <c r="K263" s="18">
        <v>1</v>
      </c>
      <c r="L263" s="2">
        <f t="shared" ca="1" si="14"/>
        <v>45036</v>
      </c>
    </row>
    <row r="264" spans="1:12" ht="23.25" customHeight="1" x14ac:dyDescent="0.25">
      <c r="A264" s="1">
        <v>4619</v>
      </c>
      <c r="B264" s="1" t="s">
        <v>262</v>
      </c>
      <c r="C264" s="1" t="s">
        <v>836</v>
      </c>
      <c r="D264" s="2">
        <v>21959</v>
      </c>
      <c r="E264" s="2">
        <v>40805</v>
      </c>
      <c r="F264" s="1" t="s">
        <v>876</v>
      </c>
      <c r="G264" s="1" t="s">
        <v>846</v>
      </c>
      <c r="H264" s="2">
        <f t="shared" ca="1" si="12"/>
        <v>44455</v>
      </c>
      <c r="I264" s="2" t="s">
        <v>837</v>
      </c>
      <c r="J264" s="2">
        <f t="shared" ca="1" si="13"/>
        <v>44455</v>
      </c>
      <c r="K264" s="18"/>
      <c r="L264" s="2">
        <f t="shared" ca="1" si="14"/>
        <v>44455</v>
      </c>
    </row>
    <row r="265" spans="1:12" ht="23.25" customHeight="1" x14ac:dyDescent="0.25">
      <c r="A265" s="1">
        <v>8985</v>
      </c>
      <c r="B265" s="1" t="s">
        <v>263</v>
      </c>
      <c r="C265" s="1" t="s">
        <v>836</v>
      </c>
      <c r="D265" s="2">
        <v>39423</v>
      </c>
      <c r="E265" s="2">
        <v>41191</v>
      </c>
      <c r="F265" s="1" t="s">
        <v>851</v>
      </c>
      <c r="G265" s="1" t="s">
        <v>848</v>
      </c>
      <c r="H265" s="2">
        <f t="shared" ca="1" si="12"/>
        <v>44476</v>
      </c>
      <c r="I265" s="2" t="s">
        <v>837</v>
      </c>
      <c r="J265" s="2">
        <f t="shared" ca="1" si="13"/>
        <v>44476</v>
      </c>
      <c r="K265" s="18">
        <v>1</v>
      </c>
      <c r="L265" s="2">
        <f t="shared" ca="1" si="14"/>
        <v>44841</v>
      </c>
    </row>
    <row r="266" spans="1:12" ht="23.25" customHeight="1" x14ac:dyDescent="0.25">
      <c r="A266" s="1">
        <v>8974</v>
      </c>
      <c r="B266" s="1" t="s">
        <v>264</v>
      </c>
      <c r="C266" s="1" t="s">
        <v>836</v>
      </c>
      <c r="D266" s="2">
        <v>39864</v>
      </c>
      <c r="E266" s="2">
        <v>40753</v>
      </c>
      <c r="F266" s="1" t="s">
        <v>851</v>
      </c>
      <c r="G266" s="1" t="s">
        <v>848</v>
      </c>
      <c r="H266" s="2">
        <f t="shared" ca="1" si="12"/>
        <v>44768</v>
      </c>
      <c r="I266" s="2" t="s">
        <v>837</v>
      </c>
      <c r="J266" s="2">
        <f t="shared" ca="1" si="13"/>
        <v>44768</v>
      </c>
      <c r="K266" s="18">
        <v>1</v>
      </c>
      <c r="L266" s="2">
        <f t="shared" ca="1" si="14"/>
        <v>45133</v>
      </c>
    </row>
    <row r="267" spans="1:12" ht="23.25" customHeight="1" x14ac:dyDescent="0.25">
      <c r="A267" s="1">
        <v>5529</v>
      </c>
      <c r="B267" s="1" t="s">
        <v>265</v>
      </c>
      <c r="C267" s="1" t="s">
        <v>836</v>
      </c>
      <c r="D267" s="2">
        <v>25145</v>
      </c>
      <c r="E267" s="2">
        <v>42598</v>
      </c>
      <c r="F267" s="1" t="s">
        <v>851</v>
      </c>
      <c r="G267" s="1" t="s">
        <v>848</v>
      </c>
      <c r="H267" s="2">
        <f t="shared" ca="1" si="12"/>
        <v>44788</v>
      </c>
      <c r="I267" s="2" t="s">
        <v>837</v>
      </c>
      <c r="J267" s="2">
        <f t="shared" ca="1" si="13"/>
        <v>44788</v>
      </c>
      <c r="K267" s="18">
        <v>2</v>
      </c>
      <c r="L267" s="2">
        <f t="shared" ca="1" si="14"/>
        <v>45518</v>
      </c>
    </row>
    <row r="268" spans="1:12" ht="23.25" customHeight="1" x14ac:dyDescent="0.25">
      <c r="A268" s="1">
        <v>7951</v>
      </c>
      <c r="B268" s="1" t="s">
        <v>266</v>
      </c>
      <c r="C268" s="1" t="s">
        <v>836</v>
      </c>
      <c r="D268" s="2">
        <v>33099</v>
      </c>
      <c r="E268" s="2">
        <v>41099</v>
      </c>
      <c r="F268" s="1" t="s">
        <v>868</v>
      </c>
      <c r="G268" s="1" t="s">
        <v>846</v>
      </c>
      <c r="H268" s="2">
        <f t="shared" ca="1" si="12"/>
        <v>44749</v>
      </c>
      <c r="I268" s="2" t="s">
        <v>837</v>
      </c>
      <c r="J268" s="2">
        <f t="shared" ca="1" si="13"/>
        <v>44749</v>
      </c>
      <c r="K268" s="18">
        <v>1</v>
      </c>
      <c r="L268" s="2">
        <f t="shared" ca="1" si="14"/>
        <v>45114</v>
      </c>
    </row>
    <row r="269" spans="1:12" ht="23.25" customHeight="1" x14ac:dyDescent="0.25">
      <c r="A269" s="1">
        <v>1054</v>
      </c>
      <c r="B269" s="1" t="s">
        <v>267</v>
      </c>
      <c r="C269" s="1" t="s">
        <v>836</v>
      </c>
      <c r="D269" s="2">
        <v>26198</v>
      </c>
      <c r="E269" s="2">
        <v>43421</v>
      </c>
      <c r="F269" s="1" t="s">
        <v>831</v>
      </c>
      <c r="G269" s="1" t="s">
        <v>848</v>
      </c>
      <c r="H269" s="2">
        <f t="shared" ca="1" si="12"/>
        <v>44516</v>
      </c>
      <c r="I269" s="2" t="s">
        <v>836</v>
      </c>
      <c r="J269" s="2" t="str">
        <f t="shared" si="13"/>
        <v/>
      </c>
      <c r="K269" s="18"/>
      <c r="L269" s="2">
        <f t="shared" si="14"/>
        <v>44197</v>
      </c>
    </row>
    <row r="270" spans="1:12" ht="23.25" customHeight="1" x14ac:dyDescent="0.25">
      <c r="A270" s="1">
        <v>8539</v>
      </c>
      <c r="B270" s="1" t="s">
        <v>268</v>
      </c>
      <c r="C270" s="1" t="s">
        <v>836</v>
      </c>
      <c r="D270" s="2">
        <v>32414</v>
      </c>
      <c r="E270" s="2">
        <v>41653</v>
      </c>
      <c r="F270" s="1" t="s">
        <v>861</v>
      </c>
      <c r="G270" s="1" t="s">
        <v>844</v>
      </c>
      <c r="H270" s="2">
        <f t="shared" ca="1" si="12"/>
        <v>44573</v>
      </c>
      <c r="I270" s="2" t="s">
        <v>837</v>
      </c>
      <c r="J270" s="2">
        <f t="shared" ca="1" si="13"/>
        <v>44573</v>
      </c>
      <c r="K270" s="18">
        <v>1</v>
      </c>
      <c r="L270" s="2">
        <f t="shared" ca="1" si="14"/>
        <v>44938</v>
      </c>
    </row>
    <row r="271" spans="1:12" ht="23.25" customHeight="1" x14ac:dyDescent="0.25">
      <c r="A271" s="1">
        <v>3134</v>
      </c>
      <c r="B271" s="1" t="s">
        <v>269</v>
      </c>
      <c r="C271" s="1" t="s">
        <v>836</v>
      </c>
      <c r="D271" s="2">
        <v>34035</v>
      </c>
      <c r="E271" s="2">
        <v>41156</v>
      </c>
      <c r="F271" s="1" t="s">
        <v>832</v>
      </c>
      <c r="G271" s="1" t="s">
        <v>848</v>
      </c>
      <c r="H271" s="2">
        <f t="shared" ca="1" si="12"/>
        <v>44806</v>
      </c>
      <c r="I271" s="2" t="s">
        <v>836</v>
      </c>
      <c r="J271" s="2" t="str">
        <f t="shared" si="13"/>
        <v/>
      </c>
      <c r="K271" s="18"/>
      <c r="L271" s="2">
        <f t="shared" si="14"/>
        <v>44197</v>
      </c>
    </row>
    <row r="272" spans="1:12" ht="23.25" customHeight="1" x14ac:dyDescent="0.25">
      <c r="A272" s="1">
        <v>2011</v>
      </c>
      <c r="B272" s="1" t="s">
        <v>270</v>
      </c>
      <c r="C272" s="1" t="s">
        <v>836</v>
      </c>
      <c r="D272" s="2">
        <v>36856</v>
      </c>
      <c r="E272" s="2">
        <v>40428</v>
      </c>
      <c r="F272" s="1" t="s">
        <v>833</v>
      </c>
      <c r="G272" s="1" t="s">
        <v>847</v>
      </c>
      <c r="H272" s="2">
        <f t="shared" ca="1" si="12"/>
        <v>44808</v>
      </c>
      <c r="I272" s="2" t="s">
        <v>837</v>
      </c>
      <c r="J272" s="2">
        <f t="shared" ca="1" si="13"/>
        <v>44808</v>
      </c>
      <c r="K272" s="18">
        <v>1</v>
      </c>
      <c r="L272" s="2">
        <f t="shared" ca="1" si="14"/>
        <v>45173</v>
      </c>
    </row>
    <row r="273" spans="1:12" ht="23.25" customHeight="1" x14ac:dyDescent="0.25">
      <c r="A273" s="1">
        <v>8557</v>
      </c>
      <c r="B273" s="1" t="s">
        <v>271</v>
      </c>
      <c r="C273" s="1" t="s">
        <v>836</v>
      </c>
      <c r="D273" s="2">
        <v>23041</v>
      </c>
      <c r="E273" s="2">
        <v>40228</v>
      </c>
      <c r="F273" s="1" t="s">
        <v>833</v>
      </c>
      <c r="G273" s="1" t="s">
        <v>848</v>
      </c>
      <c r="H273" s="2">
        <f t="shared" ca="1" si="12"/>
        <v>44608</v>
      </c>
      <c r="I273" s="2" t="s">
        <v>836</v>
      </c>
      <c r="J273" s="2" t="str">
        <f t="shared" si="13"/>
        <v/>
      </c>
      <c r="K273" s="18"/>
      <c r="L273" s="2">
        <f t="shared" si="14"/>
        <v>44197</v>
      </c>
    </row>
    <row r="274" spans="1:12" ht="23.25" customHeight="1" x14ac:dyDescent="0.25">
      <c r="A274" s="1">
        <v>9869</v>
      </c>
      <c r="B274" s="1" t="s">
        <v>272</v>
      </c>
      <c r="C274" s="1" t="s">
        <v>836</v>
      </c>
      <c r="D274" s="2">
        <v>26970</v>
      </c>
      <c r="E274" s="2">
        <v>40532</v>
      </c>
      <c r="F274" s="1" t="s">
        <v>834</v>
      </c>
      <c r="G274" s="1" t="s">
        <v>846</v>
      </c>
      <c r="H274" s="2">
        <f t="shared" ca="1" si="12"/>
        <v>44547</v>
      </c>
      <c r="I274" s="2" t="s">
        <v>836</v>
      </c>
      <c r="J274" s="2" t="str">
        <f t="shared" si="13"/>
        <v/>
      </c>
      <c r="K274" s="18"/>
      <c r="L274" s="2">
        <f t="shared" si="14"/>
        <v>44197</v>
      </c>
    </row>
    <row r="275" spans="1:12" ht="23.25" customHeight="1" x14ac:dyDescent="0.25">
      <c r="A275" s="1">
        <v>5710</v>
      </c>
      <c r="B275" s="1" t="s">
        <v>273</v>
      </c>
      <c r="C275" s="1" t="s">
        <v>836</v>
      </c>
      <c r="D275" s="2">
        <v>40380</v>
      </c>
      <c r="E275" s="2">
        <v>43399</v>
      </c>
      <c r="F275" s="1" t="s">
        <v>869</v>
      </c>
      <c r="G275" s="1" t="s">
        <v>847</v>
      </c>
      <c r="H275" s="2">
        <f t="shared" ca="1" si="12"/>
        <v>44494</v>
      </c>
      <c r="I275" s="2" t="s">
        <v>836</v>
      </c>
      <c r="J275" s="2" t="str">
        <f t="shared" si="13"/>
        <v/>
      </c>
      <c r="K275" s="18"/>
      <c r="L275" s="2">
        <f t="shared" si="14"/>
        <v>44197</v>
      </c>
    </row>
    <row r="276" spans="1:12" ht="23.25" customHeight="1" x14ac:dyDescent="0.25">
      <c r="A276" s="1">
        <v>6778</v>
      </c>
      <c r="B276" s="1" t="s">
        <v>274</v>
      </c>
      <c r="C276" s="1" t="s">
        <v>836</v>
      </c>
      <c r="D276" s="2">
        <v>29534</v>
      </c>
      <c r="E276" s="2">
        <v>41028</v>
      </c>
      <c r="F276" s="1" t="s">
        <v>842</v>
      </c>
      <c r="G276" s="1" t="s">
        <v>848</v>
      </c>
      <c r="H276" s="2">
        <f t="shared" ca="1" si="12"/>
        <v>44678</v>
      </c>
      <c r="I276" s="2" t="s">
        <v>837</v>
      </c>
      <c r="J276" s="2">
        <f t="shared" ca="1" si="13"/>
        <v>44678</v>
      </c>
      <c r="K276" s="18">
        <v>1</v>
      </c>
      <c r="L276" s="2">
        <f t="shared" ca="1" si="14"/>
        <v>45043</v>
      </c>
    </row>
    <row r="277" spans="1:12" ht="23.25" customHeight="1" x14ac:dyDescent="0.25">
      <c r="A277" s="1">
        <v>7137</v>
      </c>
      <c r="B277" s="1" t="s">
        <v>275</v>
      </c>
      <c r="C277" s="1" t="s">
        <v>836</v>
      </c>
      <c r="D277" s="2">
        <v>37314</v>
      </c>
      <c r="E277" s="2">
        <v>41739</v>
      </c>
      <c r="F277" s="1" t="s">
        <v>835</v>
      </c>
      <c r="G277" s="1" t="s">
        <v>848</v>
      </c>
      <c r="H277" s="2">
        <f t="shared" ca="1" si="12"/>
        <v>44659</v>
      </c>
      <c r="I277" s="2" t="s">
        <v>836</v>
      </c>
      <c r="J277" s="2" t="str">
        <f t="shared" si="13"/>
        <v/>
      </c>
      <c r="K277" s="18"/>
      <c r="L277" s="2">
        <f t="shared" si="14"/>
        <v>44197</v>
      </c>
    </row>
    <row r="278" spans="1:12" ht="23.25" customHeight="1" x14ac:dyDescent="0.25">
      <c r="A278" s="1">
        <v>8052</v>
      </c>
      <c r="B278" s="1" t="s">
        <v>276</v>
      </c>
      <c r="C278" s="1" t="s">
        <v>836</v>
      </c>
      <c r="D278" s="2">
        <v>26120</v>
      </c>
      <c r="E278" s="2">
        <v>40998</v>
      </c>
      <c r="F278" s="1" t="s">
        <v>843</v>
      </c>
      <c r="G278" s="1" t="s">
        <v>847</v>
      </c>
      <c r="H278" s="2">
        <f t="shared" ca="1" si="12"/>
        <v>44648</v>
      </c>
      <c r="I278" s="2" t="s">
        <v>836</v>
      </c>
      <c r="J278" s="2" t="str">
        <f t="shared" si="13"/>
        <v/>
      </c>
      <c r="K278" s="18"/>
      <c r="L278" s="2">
        <f t="shared" si="14"/>
        <v>44197</v>
      </c>
    </row>
    <row r="279" spans="1:12" ht="23.25" customHeight="1" x14ac:dyDescent="0.25">
      <c r="A279" s="1">
        <v>6018</v>
      </c>
      <c r="B279" s="1" t="s">
        <v>277</v>
      </c>
      <c r="C279" s="1" t="s">
        <v>837</v>
      </c>
      <c r="D279" s="2">
        <v>38752</v>
      </c>
      <c r="E279" s="2">
        <v>43399</v>
      </c>
      <c r="F279" s="1" t="s">
        <v>866</v>
      </c>
      <c r="G279" s="1" t="s">
        <v>844</v>
      </c>
      <c r="H279" s="2" t="str">
        <f t="shared" ca="1" si="12"/>
        <v/>
      </c>
      <c r="I279" s="2" t="s">
        <v>837</v>
      </c>
      <c r="J279" s="2" t="str">
        <f t="shared" si="13"/>
        <v/>
      </c>
      <c r="K279" s="18"/>
      <c r="L279" s="2">
        <f t="shared" si="14"/>
        <v>44197</v>
      </c>
    </row>
    <row r="280" spans="1:12" ht="23.25" customHeight="1" x14ac:dyDescent="0.25">
      <c r="A280" s="1">
        <v>4980</v>
      </c>
      <c r="B280" s="1" t="s">
        <v>278</v>
      </c>
      <c r="C280" s="1" t="s">
        <v>836</v>
      </c>
      <c r="D280" s="2">
        <v>22009</v>
      </c>
      <c r="E280" s="2">
        <v>42869</v>
      </c>
      <c r="F280" s="1" t="s">
        <v>871</v>
      </c>
      <c r="G280" s="1" t="s">
        <v>848</v>
      </c>
      <c r="H280" s="2">
        <f t="shared" ca="1" si="12"/>
        <v>44694</v>
      </c>
      <c r="I280" s="2" t="s">
        <v>836</v>
      </c>
      <c r="J280" s="2" t="str">
        <f t="shared" si="13"/>
        <v/>
      </c>
      <c r="K280" s="18"/>
      <c r="L280" s="2">
        <f t="shared" si="14"/>
        <v>44197</v>
      </c>
    </row>
    <row r="281" spans="1:12" ht="23.25" customHeight="1" x14ac:dyDescent="0.25">
      <c r="A281" s="1">
        <v>2661</v>
      </c>
      <c r="B281" s="1" t="s">
        <v>279</v>
      </c>
      <c r="C281" s="1" t="s">
        <v>836</v>
      </c>
      <c r="D281" s="2">
        <v>23586</v>
      </c>
      <c r="E281" s="2">
        <v>42704</v>
      </c>
      <c r="F281" s="1" t="s">
        <v>876</v>
      </c>
      <c r="G281" s="1" t="s">
        <v>846</v>
      </c>
      <c r="H281" s="2">
        <f t="shared" ca="1" si="12"/>
        <v>44529</v>
      </c>
      <c r="I281" s="2" t="s">
        <v>837</v>
      </c>
      <c r="J281" s="2">
        <f t="shared" ca="1" si="13"/>
        <v>44529</v>
      </c>
      <c r="K281" s="18"/>
      <c r="L281" s="2">
        <f t="shared" ca="1" si="14"/>
        <v>44529</v>
      </c>
    </row>
    <row r="282" spans="1:12" ht="23.25" customHeight="1" x14ac:dyDescent="0.25">
      <c r="A282" s="1">
        <v>8461</v>
      </c>
      <c r="B282" s="1" t="s">
        <v>280</v>
      </c>
      <c r="C282" s="1" t="s">
        <v>836</v>
      </c>
      <c r="D282" s="2">
        <v>29907</v>
      </c>
      <c r="E282" s="2">
        <v>41941</v>
      </c>
      <c r="F282" s="1" t="s">
        <v>869</v>
      </c>
      <c r="G282" s="1" t="s">
        <v>848</v>
      </c>
      <c r="H282" s="2">
        <f t="shared" ca="1" si="12"/>
        <v>44496</v>
      </c>
      <c r="I282" s="2" t="s">
        <v>836</v>
      </c>
      <c r="J282" s="2" t="str">
        <f t="shared" si="13"/>
        <v/>
      </c>
      <c r="K282" s="18"/>
      <c r="L282" s="2">
        <f t="shared" si="14"/>
        <v>44197</v>
      </c>
    </row>
    <row r="283" spans="1:12" ht="23.25" customHeight="1" x14ac:dyDescent="0.25">
      <c r="A283" s="1">
        <v>9419</v>
      </c>
      <c r="B283" s="1" t="s">
        <v>281</v>
      </c>
      <c r="C283" s="1" t="s">
        <v>836</v>
      </c>
      <c r="D283" s="2">
        <v>38556</v>
      </c>
      <c r="E283" s="2">
        <v>40538</v>
      </c>
      <c r="F283" s="1" t="s">
        <v>838</v>
      </c>
      <c r="G283" s="1" t="s">
        <v>847</v>
      </c>
      <c r="H283" s="2">
        <f t="shared" ca="1" si="12"/>
        <v>44553</v>
      </c>
      <c r="I283" s="2" t="s">
        <v>836</v>
      </c>
      <c r="J283" s="2" t="str">
        <f t="shared" si="13"/>
        <v/>
      </c>
      <c r="K283" s="18"/>
      <c r="L283" s="2">
        <f t="shared" si="14"/>
        <v>44197</v>
      </c>
    </row>
    <row r="284" spans="1:12" ht="23.25" customHeight="1" x14ac:dyDescent="0.25">
      <c r="A284" s="1">
        <v>5392</v>
      </c>
      <c r="B284" s="1" t="s">
        <v>282</v>
      </c>
      <c r="C284" s="1" t="s">
        <v>837</v>
      </c>
      <c r="D284" s="2">
        <v>27101</v>
      </c>
      <c r="E284" s="2">
        <v>42185</v>
      </c>
      <c r="F284" s="1" t="s">
        <v>855</v>
      </c>
      <c r="G284" s="1" t="s">
        <v>844</v>
      </c>
      <c r="H284" s="2" t="str">
        <f t="shared" ca="1" si="12"/>
        <v/>
      </c>
      <c r="I284" s="2" t="s">
        <v>837</v>
      </c>
      <c r="J284" s="2" t="str">
        <f t="shared" si="13"/>
        <v/>
      </c>
      <c r="K284" s="18"/>
      <c r="L284" s="2">
        <f t="shared" si="14"/>
        <v>44197</v>
      </c>
    </row>
    <row r="285" spans="1:12" ht="23.25" customHeight="1" x14ac:dyDescent="0.25">
      <c r="A285" s="1">
        <v>7530</v>
      </c>
      <c r="B285" s="1" t="s">
        <v>283</v>
      </c>
      <c r="C285" s="1" t="s">
        <v>837</v>
      </c>
      <c r="D285" s="2">
        <v>39910</v>
      </c>
      <c r="E285" s="2">
        <v>40828</v>
      </c>
      <c r="F285" s="1" t="s">
        <v>869</v>
      </c>
      <c r="G285" s="1" t="s">
        <v>848</v>
      </c>
      <c r="H285" s="2" t="str">
        <f t="shared" ca="1" si="12"/>
        <v/>
      </c>
      <c r="I285" s="2" t="s">
        <v>837</v>
      </c>
      <c r="J285" s="2" t="str">
        <f t="shared" si="13"/>
        <v/>
      </c>
      <c r="K285" s="18"/>
      <c r="L285" s="2">
        <f t="shared" si="14"/>
        <v>44197</v>
      </c>
    </row>
    <row r="286" spans="1:12" ht="23.25" customHeight="1" x14ac:dyDescent="0.25">
      <c r="A286" s="1">
        <v>3326</v>
      </c>
      <c r="B286" s="1" t="s">
        <v>284</v>
      </c>
      <c r="C286" s="1" t="s">
        <v>837</v>
      </c>
      <c r="D286" s="2">
        <v>30515</v>
      </c>
      <c r="E286" s="2">
        <v>43969</v>
      </c>
      <c r="F286" s="1" t="s">
        <v>828</v>
      </c>
      <c r="G286" s="1" t="s">
        <v>848</v>
      </c>
      <c r="H286" s="2" t="str">
        <f t="shared" ca="1" si="12"/>
        <v/>
      </c>
      <c r="I286" s="2" t="s">
        <v>837</v>
      </c>
      <c r="J286" s="2" t="str">
        <f t="shared" si="13"/>
        <v/>
      </c>
      <c r="K286" s="18"/>
      <c r="L286" s="2">
        <f t="shared" si="14"/>
        <v>44197</v>
      </c>
    </row>
    <row r="287" spans="1:12" ht="23.25" customHeight="1" x14ac:dyDescent="0.25">
      <c r="A287" s="1">
        <v>7282</v>
      </c>
      <c r="B287" s="1" t="s">
        <v>285</v>
      </c>
      <c r="C287" s="1" t="s">
        <v>837</v>
      </c>
      <c r="D287" s="2">
        <v>34458</v>
      </c>
      <c r="E287" s="2">
        <v>41868</v>
      </c>
      <c r="F287" s="1" t="s">
        <v>869</v>
      </c>
      <c r="G287" s="1" t="s">
        <v>844</v>
      </c>
      <c r="H287" s="2" t="str">
        <f t="shared" ca="1" si="12"/>
        <v/>
      </c>
      <c r="I287" s="2" t="s">
        <v>837</v>
      </c>
      <c r="J287" s="2" t="str">
        <f t="shared" si="13"/>
        <v/>
      </c>
      <c r="K287" s="18"/>
      <c r="L287" s="2">
        <f t="shared" si="14"/>
        <v>44197</v>
      </c>
    </row>
    <row r="288" spans="1:12" ht="23.25" customHeight="1" x14ac:dyDescent="0.25">
      <c r="A288" s="1">
        <v>2464</v>
      </c>
      <c r="B288" s="1" t="s">
        <v>286</v>
      </c>
      <c r="C288" s="1" t="s">
        <v>837</v>
      </c>
      <c r="D288" s="2">
        <v>23111</v>
      </c>
      <c r="E288" s="2">
        <v>42251</v>
      </c>
      <c r="F288" s="1" t="s">
        <v>839</v>
      </c>
      <c r="G288" s="1" t="s">
        <v>847</v>
      </c>
      <c r="H288" s="2" t="str">
        <f t="shared" ca="1" si="12"/>
        <v/>
      </c>
      <c r="I288" s="2" t="s">
        <v>837</v>
      </c>
      <c r="J288" s="2" t="str">
        <f t="shared" si="13"/>
        <v/>
      </c>
      <c r="K288" s="18"/>
      <c r="L288" s="2">
        <f t="shared" si="14"/>
        <v>44197</v>
      </c>
    </row>
    <row r="289" spans="1:12" ht="23.25" customHeight="1" x14ac:dyDescent="0.25">
      <c r="A289" s="1">
        <v>3191</v>
      </c>
      <c r="B289" s="1" t="s">
        <v>287</v>
      </c>
      <c r="C289" s="1" t="s">
        <v>837</v>
      </c>
      <c r="D289" s="2">
        <v>33443</v>
      </c>
      <c r="E289" s="2">
        <v>42366</v>
      </c>
      <c r="F289" s="1" t="s">
        <v>872</v>
      </c>
      <c r="G289" s="1" t="s">
        <v>848</v>
      </c>
      <c r="H289" s="2" t="str">
        <f t="shared" ca="1" si="12"/>
        <v/>
      </c>
      <c r="I289" s="2" t="s">
        <v>837</v>
      </c>
      <c r="J289" s="2" t="str">
        <f t="shared" si="13"/>
        <v/>
      </c>
      <c r="K289" s="18"/>
      <c r="L289" s="2">
        <f t="shared" si="14"/>
        <v>44197</v>
      </c>
    </row>
    <row r="290" spans="1:12" ht="23.25" customHeight="1" x14ac:dyDescent="0.25">
      <c r="A290" s="1">
        <v>7565</v>
      </c>
      <c r="B290" s="1" t="s">
        <v>288</v>
      </c>
      <c r="C290" s="1" t="s">
        <v>837</v>
      </c>
      <c r="D290" s="2">
        <v>25948</v>
      </c>
      <c r="E290" s="2">
        <v>40356</v>
      </c>
      <c r="F290" s="1" t="s">
        <v>869</v>
      </c>
      <c r="G290" s="1" t="s">
        <v>844</v>
      </c>
      <c r="H290" s="2" t="str">
        <f t="shared" ca="1" si="12"/>
        <v/>
      </c>
      <c r="I290" s="2" t="s">
        <v>837</v>
      </c>
      <c r="J290" s="2" t="str">
        <f t="shared" si="13"/>
        <v/>
      </c>
      <c r="K290" s="18"/>
      <c r="L290" s="2">
        <f t="shared" si="14"/>
        <v>44197</v>
      </c>
    </row>
    <row r="291" spans="1:12" ht="23.25" customHeight="1" x14ac:dyDescent="0.25">
      <c r="A291" s="1">
        <v>1611</v>
      </c>
      <c r="B291" s="1" t="s">
        <v>289</v>
      </c>
      <c r="C291" s="1" t="s">
        <v>836</v>
      </c>
      <c r="D291" s="2">
        <v>22487</v>
      </c>
      <c r="E291" s="2">
        <v>41412</v>
      </c>
      <c r="F291" s="1" t="s">
        <v>829</v>
      </c>
      <c r="G291" s="1" t="s">
        <v>848</v>
      </c>
      <c r="H291" s="2">
        <f t="shared" ca="1" si="12"/>
        <v>44697</v>
      </c>
      <c r="I291" s="2" t="s">
        <v>837</v>
      </c>
      <c r="J291" s="2">
        <f t="shared" ca="1" si="13"/>
        <v>44697</v>
      </c>
      <c r="K291" s="18">
        <v>1</v>
      </c>
      <c r="L291" s="2">
        <f t="shared" ca="1" si="14"/>
        <v>45062</v>
      </c>
    </row>
    <row r="292" spans="1:12" ht="23.25" customHeight="1" x14ac:dyDescent="0.25">
      <c r="A292" s="1">
        <v>3877</v>
      </c>
      <c r="B292" s="1" t="s">
        <v>290</v>
      </c>
      <c r="C292" s="1" t="s">
        <v>836</v>
      </c>
      <c r="D292" s="2">
        <v>21917</v>
      </c>
      <c r="E292" s="2">
        <v>43603</v>
      </c>
      <c r="F292" s="1" t="s">
        <v>869</v>
      </c>
      <c r="G292" s="1" t="s">
        <v>848</v>
      </c>
      <c r="H292" s="2">
        <f t="shared" ca="1" si="12"/>
        <v>44698</v>
      </c>
      <c r="I292" s="2" t="s">
        <v>836</v>
      </c>
      <c r="J292" s="2" t="str">
        <f t="shared" si="13"/>
        <v/>
      </c>
      <c r="K292" s="18"/>
      <c r="L292" s="2">
        <f t="shared" si="14"/>
        <v>44197</v>
      </c>
    </row>
    <row r="293" spans="1:12" ht="23.25" customHeight="1" x14ac:dyDescent="0.25">
      <c r="A293" s="1">
        <v>3184</v>
      </c>
      <c r="B293" s="1" t="s">
        <v>291</v>
      </c>
      <c r="C293" s="1" t="s">
        <v>836</v>
      </c>
      <c r="D293" s="2">
        <v>37404</v>
      </c>
      <c r="E293" s="2">
        <v>43633</v>
      </c>
      <c r="F293" s="1" t="s">
        <v>869</v>
      </c>
      <c r="G293" s="1" t="s">
        <v>848</v>
      </c>
      <c r="H293" s="2">
        <f t="shared" ca="1" si="12"/>
        <v>44728</v>
      </c>
      <c r="I293" s="2" t="s">
        <v>836</v>
      </c>
      <c r="J293" s="2" t="str">
        <f t="shared" si="13"/>
        <v/>
      </c>
      <c r="K293" s="18"/>
      <c r="L293" s="2">
        <f t="shared" si="14"/>
        <v>44197</v>
      </c>
    </row>
    <row r="294" spans="1:12" ht="23.25" customHeight="1" x14ac:dyDescent="0.25">
      <c r="A294" s="1">
        <v>2354</v>
      </c>
      <c r="B294" s="1" t="s">
        <v>292</v>
      </c>
      <c r="C294" s="1" t="s">
        <v>836</v>
      </c>
      <c r="D294" s="2">
        <v>23465</v>
      </c>
      <c r="E294" s="2">
        <v>41736</v>
      </c>
      <c r="F294" s="1" t="s">
        <v>878</v>
      </c>
      <c r="G294" s="1" t="s">
        <v>847</v>
      </c>
      <c r="H294" s="2">
        <f t="shared" ca="1" si="12"/>
        <v>44656</v>
      </c>
      <c r="I294" s="2" t="s">
        <v>836</v>
      </c>
      <c r="J294" s="2" t="str">
        <f t="shared" si="13"/>
        <v/>
      </c>
      <c r="K294" s="18"/>
      <c r="L294" s="2">
        <f t="shared" si="14"/>
        <v>44197</v>
      </c>
    </row>
    <row r="295" spans="1:12" ht="23.25" customHeight="1" x14ac:dyDescent="0.25">
      <c r="A295" s="1">
        <v>1139</v>
      </c>
      <c r="B295" s="1" t="s">
        <v>293</v>
      </c>
      <c r="C295" s="1" t="s">
        <v>836</v>
      </c>
      <c r="D295" s="2">
        <v>30308</v>
      </c>
      <c r="E295" s="2">
        <v>42972</v>
      </c>
      <c r="F295" s="1" t="s">
        <v>841</v>
      </c>
      <c r="G295" s="1" t="s">
        <v>848</v>
      </c>
      <c r="H295" s="2">
        <f t="shared" ca="1" si="12"/>
        <v>44797</v>
      </c>
      <c r="I295" s="2" t="s">
        <v>836</v>
      </c>
      <c r="J295" s="2" t="str">
        <f t="shared" si="13"/>
        <v/>
      </c>
      <c r="K295" s="18"/>
      <c r="L295" s="2">
        <f t="shared" si="14"/>
        <v>44197</v>
      </c>
    </row>
    <row r="296" spans="1:12" ht="23.25" customHeight="1" x14ac:dyDescent="0.25">
      <c r="A296" s="1">
        <v>5467</v>
      </c>
      <c r="B296" s="1" t="s">
        <v>294</v>
      </c>
      <c r="C296" s="1" t="s">
        <v>836</v>
      </c>
      <c r="D296" s="2">
        <v>29004</v>
      </c>
      <c r="E296" s="2">
        <v>42299</v>
      </c>
      <c r="F296" s="1" t="s">
        <v>851</v>
      </c>
      <c r="G296" s="1" t="s">
        <v>846</v>
      </c>
      <c r="H296" s="2">
        <f t="shared" ca="1" si="12"/>
        <v>44489</v>
      </c>
      <c r="I296" s="2" t="s">
        <v>837</v>
      </c>
      <c r="J296" s="2">
        <f t="shared" ca="1" si="13"/>
        <v>44489</v>
      </c>
      <c r="K296" s="18"/>
      <c r="L296" s="2">
        <f t="shared" ca="1" si="14"/>
        <v>44489</v>
      </c>
    </row>
    <row r="297" spans="1:12" ht="23.25" customHeight="1" x14ac:dyDescent="0.25">
      <c r="A297" s="1">
        <v>1128</v>
      </c>
      <c r="B297" s="1" t="s">
        <v>295</v>
      </c>
      <c r="C297" s="1" t="s">
        <v>836</v>
      </c>
      <c r="D297" s="2">
        <v>28649</v>
      </c>
      <c r="E297" s="2">
        <v>42605</v>
      </c>
      <c r="F297" s="1" t="s">
        <v>851</v>
      </c>
      <c r="G297" s="1" t="s">
        <v>848</v>
      </c>
      <c r="H297" s="2">
        <f t="shared" ca="1" si="12"/>
        <v>44795</v>
      </c>
      <c r="I297" s="2" t="s">
        <v>837</v>
      </c>
      <c r="J297" s="2">
        <f t="shared" ca="1" si="13"/>
        <v>44795</v>
      </c>
      <c r="K297" s="18">
        <v>3</v>
      </c>
      <c r="L297" s="2">
        <f t="shared" ca="1" si="14"/>
        <v>45890</v>
      </c>
    </row>
    <row r="298" spans="1:12" ht="23.25" customHeight="1" x14ac:dyDescent="0.25">
      <c r="A298" s="1">
        <v>3958</v>
      </c>
      <c r="B298" s="1" t="s">
        <v>296</v>
      </c>
      <c r="C298" s="1" t="s">
        <v>836</v>
      </c>
      <c r="D298" s="2">
        <v>22118</v>
      </c>
      <c r="E298" s="2">
        <v>41217</v>
      </c>
      <c r="F298" s="1" t="s">
        <v>876</v>
      </c>
      <c r="G298" s="1" t="s">
        <v>846</v>
      </c>
      <c r="H298" s="2">
        <f t="shared" ca="1" si="12"/>
        <v>44502</v>
      </c>
      <c r="I298" s="2" t="s">
        <v>837</v>
      </c>
      <c r="J298" s="2">
        <f t="shared" ca="1" si="13"/>
        <v>44502</v>
      </c>
      <c r="K298" s="18">
        <v>2</v>
      </c>
      <c r="L298" s="2">
        <f t="shared" ca="1" si="14"/>
        <v>45232</v>
      </c>
    </row>
    <row r="299" spans="1:12" ht="23.25" customHeight="1" x14ac:dyDescent="0.25">
      <c r="A299" s="1">
        <v>5154</v>
      </c>
      <c r="B299" s="1" t="s">
        <v>297</v>
      </c>
      <c r="C299" s="1" t="s">
        <v>836</v>
      </c>
      <c r="D299" s="2">
        <v>40520</v>
      </c>
      <c r="E299" s="2">
        <v>42734</v>
      </c>
      <c r="F299" s="1" t="s">
        <v>875</v>
      </c>
      <c r="G299" s="1" t="s">
        <v>848</v>
      </c>
      <c r="H299" s="2">
        <f t="shared" ca="1" si="12"/>
        <v>44559</v>
      </c>
      <c r="I299" s="2" t="s">
        <v>837</v>
      </c>
      <c r="J299" s="2">
        <f t="shared" ca="1" si="13"/>
        <v>44559</v>
      </c>
      <c r="K299" s="18">
        <v>2</v>
      </c>
      <c r="L299" s="2">
        <f t="shared" ca="1" si="14"/>
        <v>45289</v>
      </c>
    </row>
    <row r="300" spans="1:12" ht="23.25" customHeight="1" x14ac:dyDescent="0.25">
      <c r="A300" s="1">
        <v>3695</v>
      </c>
      <c r="B300" s="1" t="s">
        <v>298</v>
      </c>
      <c r="C300" s="1" t="s">
        <v>837</v>
      </c>
      <c r="D300" s="2">
        <v>26633</v>
      </c>
      <c r="E300" s="2">
        <v>43180</v>
      </c>
      <c r="F300" s="1" t="s">
        <v>831</v>
      </c>
      <c r="G300" s="1" t="s">
        <v>848</v>
      </c>
      <c r="H300" s="2" t="str">
        <f t="shared" ca="1" si="12"/>
        <v/>
      </c>
      <c r="I300" s="2" t="s">
        <v>837</v>
      </c>
      <c r="J300" s="2" t="str">
        <f t="shared" si="13"/>
        <v/>
      </c>
      <c r="K300" s="18"/>
      <c r="L300" s="2">
        <f t="shared" si="14"/>
        <v>44197</v>
      </c>
    </row>
    <row r="301" spans="1:12" ht="23.25" customHeight="1" x14ac:dyDescent="0.25">
      <c r="A301" s="1">
        <v>6366</v>
      </c>
      <c r="B301" s="1" t="s">
        <v>299</v>
      </c>
      <c r="C301" s="1" t="s">
        <v>836</v>
      </c>
      <c r="D301" s="2">
        <v>36715</v>
      </c>
      <c r="E301" s="2">
        <v>41807</v>
      </c>
      <c r="F301" s="1" t="s">
        <v>831</v>
      </c>
      <c r="G301" s="1" t="s">
        <v>848</v>
      </c>
      <c r="H301" s="2">
        <f t="shared" ca="1" si="12"/>
        <v>44727</v>
      </c>
      <c r="I301" s="2" t="s">
        <v>836</v>
      </c>
      <c r="J301" s="2" t="str">
        <f t="shared" si="13"/>
        <v/>
      </c>
      <c r="K301" s="18"/>
      <c r="L301" s="2">
        <f t="shared" si="14"/>
        <v>44197</v>
      </c>
    </row>
    <row r="302" spans="1:12" ht="23.25" customHeight="1" x14ac:dyDescent="0.25">
      <c r="A302" s="1">
        <v>9447</v>
      </c>
      <c r="B302" s="1" t="s">
        <v>300</v>
      </c>
      <c r="C302" s="1" t="s">
        <v>836</v>
      </c>
      <c r="D302" s="2">
        <v>28131</v>
      </c>
      <c r="E302" s="2">
        <v>42510</v>
      </c>
      <c r="F302" s="1" t="s">
        <v>861</v>
      </c>
      <c r="G302" s="1" t="s">
        <v>844</v>
      </c>
      <c r="H302" s="2">
        <f t="shared" ca="1" si="12"/>
        <v>44700</v>
      </c>
      <c r="I302" s="2" t="s">
        <v>837</v>
      </c>
      <c r="J302" s="2">
        <f t="shared" ca="1" si="13"/>
        <v>44700</v>
      </c>
      <c r="K302" s="18">
        <v>1</v>
      </c>
      <c r="L302" s="2">
        <f t="shared" ca="1" si="14"/>
        <v>45065</v>
      </c>
    </row>
    <row r="303" spans="1:12" ht="23.25" customHeight="1" x14ac:dyDescent="0.25">
      <c r="A303" s="1">
        <v>7717</v>
      </c>
      <c r="B303" s="1" t="s">
        <v>301</v>
      </c>
      <c r="C303" s="1" t="s">
        <v>837</v>
      </c>
      <c r="D303" s="2">
        <v>28826</v>
      </c>
      <c r="E303" s="2">
        <v>43370</v>
      </c>
      <c r="F303" s="1" t="s">
        <v>833</v>
      </c>
      <c r="G303" s="1" t="s">
        <v>847</v>
      </c>
      <c r="H303" s="2" t="str">
        <f t="shared" ca="1" si="12"/>
        <v/>
      </c>
      <c r="I303" s="2" t="s">
        <v>837</v>
      </c>
      <c r="J303" s="2" t="str">
        <f t="shared" si="13"/>
        <v/>
      </c>
      <c r="K303" s="18"/>
      <c r="L303" s="2">
        <f t="shared" si="14"/>
        <v>44197</v>
      </c>
    </row>
    <row r="304" spans="1:12" ht="23.25" customHeight="1" x14ac:dyDescent="0.25">
      <c r="A304" s="1">
        <v>4843</v>
      </c>
      <c r="B304" s="1" t="s">
        <v>302</v>
      </c>
      <c r="C304" s="1" t="s">
        <v>836</v>
      </c>
      <c r="D304" s="2">
        <v>36934</v>
      </c>
      <c r="E304" s="2">
        <v>40874</v>
      </c>
      <c r="F304" s="1" t="s">
        <v>833</v>
      </c>
      <c r="G304" s="1" t="s">
        <v>844</v>
      </c>
      <c r="H304" s="2">
        <f t="shared" ca="1" si="12"/>
        <v>44524</v>
      </c>
      <c r="I304" s="2" t="s">
        <v>836</v>
      </c>
      <c r="J304" s="2" t="str">
        <f t="shared" si="13"/>
        <v/>
      </c>
      <c r="K304" s="18"/>
      <c r="L304" s="2">
        <f t="shared" si="14"/>
        <v>44197</v>
      </c>
    </row>
    <row r="305" spans="1:12" ht="23.25" customHeight="1" x14ac:dyDescent="0.25">
      <c r="A305" s="1">
        <v>5584</v>
      </c>
      <c r="B305" s="1" t="s">
        <v>303</v>
      </c>
      <c r="C305" s="1" t="s">
        <v>837</v>
      </c>
      <c r="D305" s="2">
        <v>40084</v>
      </c>
      <c r="E305" s="2">
        <v>43412</v>
      </c>
      <c r="F305" s="1" t="s">
        <v>851</v>
      </c>
      <c r="G305" s="1" t="s">
        <v>844</v>
      </c>
      <c r="H305" s="2" t="str">
        <f t="shared" ca="1" si="12"/>
        <v/>
      </c>
      <c r="I305" s="2" t="s">
        <v>837</v>
      </c>
      <c r="J305" s="2" t="str">
        <f t="shared" si="13"/>
        <v/>
      </c>
      <c r="K305" s="18"/>
      <c r="L305" s="2">
        <f t="shared" si="14"/>
        <v>44197</v>
      </c>
    </row>
    <row r="306" spans="1:12" ht="23.25" customHeight="1" x14ac:dyDescent="0.25">
      <c r="A306" s="1">
        <v>8006</v>
      </c>
      <c r="B306" s="1" t="s">
        <v>304</v>
      </c>
      <c r="C306" s="1" t="s">
        <v>836</v>
      </c>
      <c r="D306" s="2">
        <v>34508</v>
      </c>
      <c r="E306" s="2">
        <v>42836</v>
      </c>
      <c r="F306" s="1" t="s">
        <v>870</v>
      </c>
      <c r="G306" s="1" t="s">
        <v>848</v>
      </c>
      <c r="H306" s="2">
        <f t="shared" ca="1" si="12"/>
        <v>44661</v>
      </c>
      <c r="I306" s="2" t="s">
        <v>836</v>
      </c>
      <c r="J306" s="2" t="str">
        <f t="shared" si="13"/>
        <v/>
      </c>
      <c r="K306" s="18"/>
      <c r="L306" s="2">
        <f t="shared" si="14"/>
        <v>44197</v>
      </c>
    </row>
    <row r="307" spans="1:12" ht="23.25" customHeight="1" x14ac:dyDescent="0.25">
      <c r="A307" s="1">
        <v>9917</v>
      </c>
      <c r="B307" s="1" t="s">
        <v>305</v>
      </c>
      <c r="C307" s="1" t="s">
        <v>837</v>
      </c>
      <c r="D307" s="2">
        <v>34026</v>
      </c>
      <c r="E307" s="2">
        <v>43968</v>
      </c>
      <c r="F307" s="1" t="s">
        <v>842</v>
      </c>
      <c r="G307" s="1" t="s">
        <v>848</v>
      </c>
      <c r="H307" s="2" t="str">
        <f t="shared" ca="1" si="12"/>
        <v/>
      </c>
      <c r="I307" s="2" t="s">
        <v>837</v>
      </c>
      <c r="J307" s="2" t="str">
        <f t="shared" si="13"/>
        <v/>
      </c>
      <c r="K307" s="18"/>
      <c r="L307" s="2">
        <f t="shared" si="14"/>
        <v>44197</v>
      </c>
    </row>
    <row r="308" spans="1:12" ht="23.25" customHeight="1" x14ac:dyDescent="0.25">
      <c r="A308" s="1">
        <v>3205</v>
      </c>
      <c r="B308" s="1" t="s">
        <v>306</v>
      </c>
      <c r="C308" s="1" t="s">
        <v>836</v>
      </c>
      <c r="D308" s="2">
        <v>27496</v>
      </c>
      <c r="E308" s="2">
        <v>41128</v>
      </c>
      <c r="F308" s="1" t="s">
        <v>876</v>
      </c>
      <c r="G308" s="1" t="s">
        <v>846</v>
      </c>
      <c r="H308" s="2">
        <f t="shared" ca="1" si="12"/>
        <v>44778</v>
      </c>
      <c r="I308" s="2" t="s">
        <v>837</v>
      </c>
      <c r="J308" s="2">
        <f t="shared" ca="1" si="13"/>
        <v>44778</v>
      </c>
      <c r="K308" s="18"/>
      <c r="L308" s="2">
        <f t="shared" ca="1" si="14"/>
        <v>44778</v>
      </c>
    </row>
    <row r="309" spans="1:12" ht="23.25" customHeight="1" x14ac:dyDescent="0.25">
      <c r="A309" s="1">
        <v>8941</v>
      </c>
      <c r="B309" s="1" t="s">
        <v>307</v>
      </c>
      <c r="C309" s="1" t="s">
        <v>836</v>
      </c>
      <c r="D309" s="2">
        <v>22807</v>
      </c>
      <c r="E309" s="2">
        <v>42886</v>
      </c>
      <c r="F309" s="1" t="s">
        <v>843</v>
      </c>
      <c r="G309" s="1" t="s">
        <v>848</v>
      </c>
      <c r="H309" s="2">
        <f t="shared" ca="1" si="12"/>
        <v>44711</v>
      </c>
      <c r="I309" s="2" t="s">
        <v>837</v>
      </c>
      <c r="J309" s="2">
        <f t="shared" ca="1" si="13"/>
        <v>44711</v>
      </c>
      <c r="K309" s="18">
        <v>1</v>
      </c>
      <c r="L309" s="2">
        <f t="shared" ca="1" si="14"/>
        <v>45076</v>
      </c>
    </row>
    <row r="310" spans="1:12" ht="23.25" customHeight="1" x14ac:dyDescent="0.25">
      <c r="A310" s="1">
        <v>6791</v>
      </c>
      <c r="B310" s="1" t="s">
        <v>308</v>
      </c>
      <c r="C310" s="1" t="s">
        <v>837</v>
      </c>
      <c r="D310" s="2">
        <v>37103</v>
      </c>
      <c r="E310" s="2">
        <v>42345</v>
      </c>
      <c r="F310" s="1" t="s">
        <v>871</v>
      </c>
      <c r="G310" s="1" t="s">
        <v>848</v>
      </c>
      <c r="H310" s="2" t="str">
        <f t="shared" ca="1" si="12"/>
        <v/>
      </c>
      <c r="I310" s="2" t="s">
        <v>837</v>
      </c>
      <c r="J310" s="2" t="str">
        <f t="shared" si="13"/>
        <v/>
      </c>
      <c r="K310" s="18"/>
      <c r="L310" s="2">
        <f t="shared" si="14"/>
        <v>44197</v>
      </c>
    </row>
    <row r="311" spans="1:12" ht="23.25" customHeight="1" x14ac:dyDescent="0.25">
      <c r="A311" s="1">
        <v>9261</v>
      </c>
      <c r="B311" s="1" t="s">
        <v>309</v>
      </c>
      <c r="C311" s="1" t="s">
        <v>836</v>
      </c>
      <c r="D311" s="2">
        <v>39053</v>
      </c>
      <c r="E311" s="2">
        <v>42408</v>
      </c>
      <c r="F311" s="1" t="s">
        <v>866</v>
      </c>
      <c r="G311" s="1" t="s">
        <v>844</v>
      </c>
      <c r="H311" s="2">
        <f t="shared" ca="1" si="12"/>
        <v>44598</v>
      </c>
      <c r="I311" s="2" t="s">
        <v>837</v>
      </c>
      <c r="J311" s="2">
        <f t="shared" ca="1" si="13"/>
        <v>44598</v>
      </c>
      <c r="K311" s="18"/>
      <c r="L311" s="2">
        <f t="shared" ca="1" si="14"/>
        <v>44598</v>
      </c>
    </row>
    <row r="312" spans="1:12" ht="23.25" customHeight="1" x14ac:dyDescent="0.25">
      <c r="A312" s="1">
        <v>3255</v>
      </c>
      <c r="B312" s="1" t="s">
        <v>310</v>
      </c>
      <c r="C312" s="1" t="s">
        <v>836</v>
      </c>
      <c r="D312" s="2">
        <v>33312</v>
      </c>
      <c r="E312" s="2">
        <v>41349</v>
      </c>
      <c r="F312" s="1" t="s">
        <v>880</v>
      </c>
      <c r="G312" s="1" t="s">
        <v>847</v>
      </c>
      <c r="H312" s="2">
        <f t="shared" ca="1" si="12"/>
        <v>44634</v>
      </c>
      <c r="I312" s="2" t="s">
        <v>837</v>
      </c>
      <c r="J312" s="2">
        <f t="shared" ca="1" si="13"/>
        <v>44634</v>
      </c>
      <c r="K312" s="18"/>
      <c r="L312" s="2">
        <f t="shared" ca="1" si="14"/>
        <v>44634</v>
      </c>
    </row>
    <row r="313" spans="1:12" ht="23.25" customHeight="1" x14ac:dyDescent="0.25">
      <c r="A313" s="1">
        <v>4957</v>
      </c>
      <c r="B313" s="1" t="s">
        <v>311</v>
      </c>
      <c r="C313" s="1" t="s">
        <v>836</v>
      </c>
      <c r="D313" s="2">
        <v>31550</v>
      </c>
      <c r="E313" s="2">
        <v>43189</v>
      </c>
      <c r="F313" s="1" t="s">
        <v>851</v>
      </c>
      <c r="G313" s="1" t="s">
        <v>844</v>
      </c>
      <c r="H313" s="2">
        <f t="shared" ca="1" si="12"/>
        <v>44649</v>
      </c>
      <c r="I313" s="2" t="s">
        <v>836</v>
      </c>
      <c r="J313" s="2" t="str">
        <f t="shared" si="13"/>
        <v/>
      </c>
      <c r="K313" s="18"/>
      <c r="L313" s="2">
        <f t="shared" si="14"/>
        <v>44197</v>
      </c>
    </row>
    <row r="314" spans="1:12" ht="23.25" customHeight="1" x14ac:dyDescent="0.25">
      <c r="A314" s="1">
        <v>4712</v>
      </c>
      <c r="B314" s="1" t="s">
        <v>312</v>
      </c>
      <c r="C314" s="1" t="s">
        <v>837</v>
      </c>
      <c r="D314" s="2">
        <v>35844</v>
      </c>
      <c r="E314" s="2">
        <v>41415</v>
      </c>
      <c r="F314" s="1" t="s">
        <v>876</v>
      </c>
      <c r="G314" s="1" t="s">
        <v>846</v>
      </c>
      <c r="H314" s="2" t="str">
        <f t="shared" ca="1" si="12"/>
        <v/>
      </c>
      <c r="I314" s="2" t="s">
        <v>837</v>
      </c>
      <c r="J314" s="2" t="str">
        <f t="shared" si="13"/>
        <v/>
      </c>
      <c r="K314" s="18"/>
      <c r="L314" s="2">
        <f t="shared" si="14"/>
        <v>44197</v>
      </c>
    </row>
    <row r="315" spans="1:12" ht="23.25" customHeight="1" x14ac:dyDescent="0.25">
      <c r="A315" s="1">
        <v>5697</v>
      </c>
      <c r="B315" s="1" t="s">
        <v>313</v>
      </c>
      <c r="C315" s="1" t="s">
        <v>837</v>
      </c>
      <c r="D315" s="2">
        <v>31086</v>
      </c>
      <c r="E315" s="2">
        <v>41103</v>
      </c>
      <c r="F315" s="1" t="s">
        <v>876</v>
      </c>
      <c r="G315" s="1" t="s">
        <v>846</v>
      </c>
      <c r="H315" s="2" t="str">
        <f t="shared" ca="1" si="12"/>
        <v/>
      </c>
      <c r="I315" s="2" t="s">
        <v>837</v>
      </c>
      <c r="J315" s="2" t="str">
        <f t="shared" si="13"/>
        <v/>
      </c>
      <c r="K315" s="18"/>
      <c r="L315" s="2">
        <f t="shared" si="14"/>
        <v>44197</v>
      </c>
    </row>
    <row r="316" spans="1:12" ht="23.25" customHeight="1" x14ac:dyDescent="0.25">
      <c r="A316" s="1">
        <v>4904</v>
      </c>
      <c r="B316" s="1" t="s">
        <v>314</v>
      </c>
      <c r="C316" s="1" t="s">
        <v>836</v>
      </c>
      <c r="D316" s="2">
        <v>22648</v>
      </c>
      <c r="E316" s="2">
        <v>43680</v>
      </c>
      <c r="F316" s="1" t="s">
        <v>869</v>
      </c>
      <c r="G316" s="1" t="s">
        <v>848</v>
      </c>
      <c r="H316" s="2">
        <f t="shared" ca="1" si="12"/>
        <v>44775</v>
      </c>
      <c r="I316" s="2" t="s">
        <v>836</v>
      </c>
      <c r="J316" s="2" t="str">
        <f t="shared" si="13"/>
        <v/>
      </c>
      <c r="K316" s="18"/>
      <c r="L316" s="2">
        <f t="shared" si="14"/>
        <v>44197</v>
      </c>
    </row>
    <row r="317" spans="1:12" ht="23.25" customHeight="1" x14ac:dyDescent="0.25">
      <c r="A317" s="1">
        <v>6952</v>
      </c>
      <c r="B317" s="1" t="s">
        <v>315</v>
      </c>
      <c r="C317" s="1" t="s">
        <v>836</v>
      </c>
      <c r="D317" s="2">
        <v>35025</v>
      </c>
      <c r="E317" s="2">
        <v>40452</v>
      </c>
      <c r="F317" s="1" t="s">
        <v>828</v>
      </c>
      <c r="G317" s="1" t="s">
        <v>848</v>
      </c>
      <c r="H317" s="2">
        <f t="shared" ca="1" si="12"/>
        <v>44467</v>
      </c>
      <c r="I317" s="2" t="s">
        <v>836</v>
      </c>
      <c r="J317" s="2" t="str">
        <f t="shared" si="13"/>
        <v/>
      </c>
      <c r="K317" s="18"/>
      <c r="L317" s="2">
        <f t="shared" si="14"/>
        <v>44197</v>
      </c>
    </row>
    <row r="318" spans="1:12" ht="23.25" customHeight="1" x14ac:dyDescent="0.25">
      <c r="A318" s="1">
        <v>1654</v>
      </c>
      <c r="B318" s="1" t="s">
        <v>316</v>
      </c>
      <c r="C318" s="1" t="s">
        <v>836</v>
      </c>
      <c r="D318" s="2">
        <v>22165</v>
      </c>
      <c r="E318" s="2">
        <v>42662</v>
      </c>
      <c r="F318" s="1" t="s">
        <v>869</v>
      </c>
      <c r="G318" s="1" t="s">
        <v>848</v>
      </c>
      <c r="H318" s="2">
        <f t="shared" ca="1" si="12"/>
        <v>44487</v>
      </c>
      <c r="I318" s="2" t="s">
        <v>836</v>
      </c>
      <c r="J318" s="2" t="str">
        <f t="shared" si="13"/>
        <v/>
      </c>
      <c r="K318" s="18"/>
      <c r="L318" s="2">
        <f t="shared" si="14"/>
        <v>44197</v>
      </c>
    </row>
    <row r="319" spans="1:12" ht="23.25" customHeight="1" x14ac:dyDescent="0.25">
      <c r="A319" s="1">
        <v>8134</v>
      </c>
      <c r="B319" s="1" t="s">
        <v>317</v>
      </c>
      <c r="C319" s="1" t="s">
        <v>836</v>
      </c>
      <c r="D319" s="2">
        <v>37472</v>
      </c>
      <c r="E319" s="2">
        <v>40914</v>
      </c>
      <c r="F319" s="1" t="s">
        <v>839</v>
      </c>
      <c r="G319" s="1" t="s">
        <v>848</v>
      </c>
      <c r="H319" s="2">
        <f t="shared" ca="1" si="12"/>
        <v>44564</v>
      </c>
      <c r="I319" s="2" t="s">
        <v>837</v>
      </c>
      <c r="J319" s="2">
        <f t="shared" ca="1" si="13"/>
        <v>44564</v>
      </c>
      <c r="K319" s="18"/>
      <c r="L319" s="2">
        <f t="shared" ca="1" si="14"/>
        <v>44564</v>
      </c>
    </row>
    <row r="320" spans="1:12" ht="23.25" customHeight="1" x14ac:dyDescent="0.25">
      <c r="A320" s="1">
        <v>2448</v>
      </c>
      <c r="B320" s="1" t="s">
        <v>318</v>
      </c>
      <c r="C320" s="1" t="s">
        <v>836</v>
      </c>
      <c r="D320" s="2">
        <v>34801</v>
      </c>
      <c r="E320" s="2">
        <v>43117</v>
      </c>
      <c r="F320" s="1" t="s">
        <v>872</v>
      </c>
      <c r="G320" s="1" t="s">
        <v>848</v>
      </c>
      <c r="H320" s="2">
        <f t="shared" ca="1" si="12"/>
        <v>44577</v>
      </c>
      <c r="I320" s="2" t="s">
        <v>837</v>
      </c>
      <c r="J320" s="2">
        <f t="shared" ca="1" si="13"/>
        <v>44577</v>
      </c>
      <c r="K320" s="18"/>
      <c r="L320" s="2">
        <f t="shared" ca="1" si="14"/>
        <v>44577</v>
      </c>
    </row>
    <row r="321" spans="1:12" ht="23.25" customHeight="1" x14ac:dyDescent="0.25">
      <c r="A321" s="1">
        <v>6809</v>
      </c>
      <c r="B321" s="1" t="s">
        <v>319</v>
      </c>
      <c r="C321" s="1" t="s">
        <v>836</v>
      </c>
      <c r="D321" s="2">
        <v>30850</v>
      </c>
      <c r="E321" s="2">
        <v>43371</v>
      </c>
      <c r="F321" s="1" t="s">
        <v>840</v>
      </c>
      <c r="G321" s="1" t="s">
        <v>847</v>
      </c>
      <c r="H321" s="2">
        <f t="shared" ca="1" si="12"/>
        <v>44466</v>
      </c>
      <c r="I321" s="2" t="s">
        <v>836</v>
      </c>
      <c r="J321" s="2" t="str">
        <f t="shared" si="13"/>
        <v/>
      </c>
      <c r="K321" s="18"/>
      <c r="L321" s="2">
        <f t="shared" si="14"/>
        <v>44197</v>
      </c>
    </row>
    <row r="322" spans="1:12" ht="23.25" customHeight="1" x14ac:dyDescent="0.25">
      <c r="A322" s="1">
        <v>6083</v>
      </c>
      <c r="B322" s="1" t="s">
        <v>320</v>
      </c>
      <c r="C322" s="1" t="s">
        <v>836</v>
      </c>
      <c r="D322" s="2">
        <v>29617</v>
      </c>
      <c r="E322" s="2">
        <v>43424</v>
      </c>
      <c r="F322" s="1" t="s">
        <v>829</v>
      </c>
      <c r="G322" s="1" t="s">
        <v>848</v>
      </c>
      <c r="H322" s="2">
        <f t="shared" ref="H322:H385" ca="1" si="15">IF((IF(C322="Non-Saudi",((DATEDIF(E322,TODAY(),"Y")+1)*365)+E322,""))&lt;TODAY()+60,(IF(C322="Non-Saudi",((DATEDIF(E322,TODAY(),"Y")+1)*365)+E322,""))+365,(IF(C322="Non-Saudi",((DATEDIF(E322,TODAY(),"Y")+1)*365)+E322,"")))</f>
        <v>44519</v>
      </c>
      <c r="I322" s="2" t="s">
        <v>836</v>
      </c>
      <c r="J322" s="2" t="str">
        <f t="shared" ref="J322:J385" si="16">IF(C322="",E322,IF(AND(I322="Saudi",C322="Non-Saudi"),H322,""))</f>
        <v/>
      </c>
      <c r="K322" s="18"/>
      <c r="L322" s="2">
        <f t="shared" ref="L322:L385" si="17">IF(J322="",44197,J322+(K322*365))</f>
        <v>44197</v>
      </c>
    </row>
    <row r="323" spans="1:12" ht="23.25" customHeight="1" x14ac:dyDescent="0.25">
      <c r="A323" s="1">
        <v>6279</v>
      </c>
      <c r="B323" s="1" t="s">
        <v>321</v>
      </c>
      <c r="C323" s="1" t="s">
        <v>836</v>
      </c>
      <c r="D323" s="2">
        <v>26197</v>
      </c>
      <c r="E323" s="2">
        <v>42855</v>
      </c>
      <c r="F323" s="1" t="s">
        <v>830</v>
      </c>
      <c r="G323" s="1" t="s">
        <v>847</v>
      </c>
      <c r="H323" s="2">
        <f t="shared" ca="1" si="15"/>
        <v>44680</v>
      </c>
      <c r="I323" s="2" t="s">
        <v>837</v>
      </c>
      <c r="J323" s="2">
        <f t="shared" ca="1" si="16"/>
        <v>44680</v>
      </c>
      <c r="K323" s="18"/>
      <c r="L323" s="2">
        <f t="shared" ca="1" si="17"/>
        <v>44680</v>
      </c>
    </row>
    <row r="324" spans="1:12" ht="23.25" customHeight="1" x14ac:dyDescent="0.25">
      <c r="A324" s="1">
        <v>6361</v>
      </c>
      <c r="B324" s="1" t="s">
        <v>322</v>
      </c>
      <c r="C324" s="1" t="s">
        <v>836</v>
      </c>
      <c r="D324" s="2">
        <v>38074</v>
      </c>
      <c r="E324" s="2">
        <v>41152</v>
      </c>
      <c r="F324" s="1" t="s">
        <v>869</v>
      </c>
      <c r="G324" s="1" t="s">
        <v>848</v>
      </c>
      <c r="H324" s="2">
        <f t="shared" ca="1" si="15"/>
        <v>44802</v>
      </c>
      <c r="I324" s="2" t="s">
        <v>836</v>
      </c>
      <c r="J324" s="2" t="str">
        <f t="shared" si="16"/>
        <v/>
      </c>
      <c r="K324" s="18"/>
      <c r="L324" s="2">
        <f t="shared" si="17"/>
        <v>44197</v>
      </c>
    </row>
    <row r="325" spans="1:12" ht="23.25" customHeight="1" x14ac:dyDescent="0.25">
      <c r="A325" s="1">
        <v>4225</v>
      </c>
      <c r="B325" s="1" t="s">
        <v>323</v>
      </c>
      <c r="C325" s="1" t="s">
        <v>836</v>
      </c>
      <c r="D325" s="2">
        <v>26443</v>
      </c>
      <c r="E325" s="2">
        <v>40506</v>
      </c>
      <c r="F325" s="1" t="s">
        <v>841</v>
      </c>
      <c r="G325" s="1" t="s">
        <v>848</v>
      </c>
      <c r="H325" s="2">
        <f t="shared" ca="1" si="15"/>
        <v>44521</v>
      </c>
      <c r="I325" s="2" t="s">
        <v>836</v>
      </c>
      <c r="J325" s="2" t="str">
        <f t="shared" si="16"/>
        <v/>
      </c>
      <c r="K325" s="18"/>
      <c r="L325" s="2">
        <f t="shared" si="17"/>
        <v>44197</v>
      </c>
    </row>
    <row r="326" spans="1:12" ht="23.25" customHeight="1" x14ac:dyDescent="0.25">
      <c r="A326" s="1">
        <v>8371</v>
      </c>
      <c r="B326" s="1" t="s">
        <v>324</v>
      </c>
      <c r="C326" s="1" t="s">
        <v>837</v>
      </c>
      <c r="D326" s="2">
        <v>22846</v>
      </c>
      <c r="E326" s="2">
        <v>41825</v>
      </c>
      <c r="F326" s="1" t="s">
        <v>841</v>
      </c>
      <c r="G326" s="1" t="s">
        <v>848</v>
      </c>
      <c r="H326" s="2" t="str">
        <f t="shared" ca="1" si="15"/>
        <v/>
      </c>
      <c r="I326" s="2" t="s">
        <v>837</v>
      </c>
      <c r="J326" s="2" t="str">
        <f t="shared" si="16"/>
        <v/>
      </c>
      <c r="K326" s="18"/>
      <c r="L326" s="2">
        <f t="shared" si="17"/>
        <v>44197</v>
      </c>
    </row>
    <row r="327" spans="1:12" ht="23.25" customHeight="1" x14ac:dyDescent="0.25">
      <c r="A327" s="1">
        <v>7506</v>
      </c>
      <c r="B327" s="1" t="s">
        <v>325</v>
      </c>
      <c r="C327" s="1" t="s">
        <v>836</v>
      </c>
      <c r="D327" s="2">
        <v>34347</v>
      </c>
      <c r="E327" s="2">
        <v>41583</v>
      </c>
      <c r="F327" s="1" t="s">
        <v>851</v>
      </c>
      <c r="G327" s="1" t="s">
        <v>844</v>
      </c>
      <c r="H327" s="2">
        <f t="shared" ca="1" si="15"/>
        <v>44503</v>
      </c>
      <c r="I327" s="2" t="s">
        <v>837</v>
      </c>
      <c r="J327" s="2">
        <f t="shared" ca="1" si="16"/>
        <v>44503</v>
      </c>
      <c r="K327" s="18"/>
      <c r="L327" s="2">
        <f t="shared" ca="1" si="17"/>
        <v>44503</v>
      </c>
    </row>
    <row r="328" spans="1:12" ht="23.25" customHeight="1" x14ac:dyDescent="0.25">
      <c r="A328" s="1">
        <v>4265</v>
      </c>
      <c r="B328" s="1" t="s">
        <v>326</v>
      </c>
      <c r="C328" s="1" t="s">
        <v>836</v>
      </c>
      <c r="D328" s="2">
        <v>30886</v>
      </c>
      <c r="E328" s="2">
        <v>43576</v>
      </c>
      <c r="F328" s="1" t="s">
        <v>851</v>
      </c>
      <c r="G328" s="1" t="s">
        <v>848</v>
      </c>
      <c r="H328" s="2">
        <f t="shared" ca="1" si="15"/>
        <v>44671</v>
      </c>
      <c r="I328" s="2" t="s">
        <v>837</v>
      </c>
      <c r="J328" s="2">
        <f t="shared" ca="1" si="16"/>
        <v>44671</v>
      </c>
      <c r="K328" s="18">
        <v>1</v>
      </c>
      <c r="L328" s="2">
        <f t="shared" ca="1" si="17"/>
        <v>45036</v>
      </c>
    </row>
    <row r="329" spans="1:12" ht="23.25" customHeight="1" x14ac:dyDescent="0.25">
      <c r="A329" s="1">
        <v>7064</v>
      </c>
      <c r="B329" s="1" t="s">
        <v>327</v>
      </c>
      <c r="C329" s="1" t="s">
        <v>836</v>
      </c>
      <c r="D329" s="2">
        <v>27075</v>
      </c>
      <c r="E329" s="2">
        <v>42491</v>
      </c>
      <c r="F329" s="1" t="s">
        <v>851</v>
      </c>
      <c r="G329" s="1" t="s">
        <v>847</v>
      </c>
      <c r="H329" s="2">
        <f t="shared" ca="1" si="15"/>
        <v>44681</v>
      </c>
      <c r="I329" s="2" t="s">
        <v>837</v>
      </c>
      <c r="J329" s="2">
        <f t="shared" ca="1" si="16"/>
        <v>44681</v>
      </c>
      <c r="K329" s="18">
        <v>2</v>
      </c>
      <c r="L329" s="2">
        <f t="shared" ca="1" si="17"/>
        <v>45411</v>
      </c>
    </row>
    <row r="330" spans="1:12" ht="23.25" customHeight="1" x14ac:dyDescent="0.25">
      <c r="A330" s="1">
        <v>5807</v>
      </c>
      <c r="B330" s="1" t="s">
        <v>328</v>
      </c>
      <c r="C330" s="1" t="s">
        <v>837</v>
      </c>
      <c r="D330" s="2">
        <v>24656</v>
      </c>
      <c r="E330" s="2">
        <v>40399</v>
      </c>
      <c r="F330" s="1" t="s">
        <v>879</v>
      </c>
      <c r="G330" s="1" t="s">
        <v>847</v>
      </c>
      <c r="H330" s="2" t="str">
        <f t="shared" ca="1" si="15"/>
        <v/>
      </c>
      <c r="I330" s="2" t="s">
        <v>837</v>
      </c>
      <c r="J330" s="2" t="str">
        <f t="shared" si="16"/>
        <v/>
      </c>
      <c r="K330" s="18"/>
      <c r="L330" s="2">
        <f t="shared" si="17"/>
        <v>44197</v>
      </c>
    </row>
    <row r="331" spans="1:12" ht="23.25" customHeight="1" x14ac:dyDescent="0.25">
      <c r="A331" s="1">
        <v>3244</v>
      </c>
      <c r="B331" s="1" t="s">
        <v>329</v>
      </c>
      <c r="C331" s="1" t="s">
        <v>836</v>
      </c>
      <c r="D331" s="2">
        <v>27184</v>
      </c>
      <c r="E331" s="2">
        <v>44201</v>
      </c>
      <c r="F331" s="1" t="s">
        <v>831</v>
      </c>
      <c r="G331" s="1" t="s">
        <v>848</v>
      </c>
      <c r="H331" s="2">
        <f t="shared" ca="1" si="15"/>
        <v>44566</v>
      </c>
      <c r="I331" s="2" t="s">
        <v>836</v>
      </c>
      <c r="J331" s="2" t="str">
        <f t="shared" si="16"/>
        <v/>
      </c>
      <c r="K331" s="18"/>
      <c r="L331" s="2">
        <f t="shared" si="17"/>
        <v>44197</v>
      </c>
    </row>
    <row r="332" spans="1:12" ht="23.25" customHeight="1" x14ac:dyDescent="0.25">
      <c r="A332" s="1">
        <v>6786</v>
      </c>
      <c r="B332" s="1" t="s">
        <v>330</v>
      </c>
      <c r="C332" s="1" t="s">
        <v>836</v>
      </c>
      <c r="D332" s="2">
        <v>35412</v>
      </c>
      <c r="E332" s="2">
        <v>42586</v>
      </c>
      <c r="F332" s="1" t="s">
        <v>831</v>
      </c>
      <c r="G332" s="1" t="s">
        <v>848</v>
      </c>
      <c r="H332" s="2">
        <f t="shared" ca="1" si="15"/>
        <v>44776</v>
      </c>
      <c r="I332" s="2" t="s">
        <v>836</v>
      </c>
      <c r="J332" s="2" t="str">
        <f t="shared" si="16"/>
        <v/>
      </c>
      <c r="K332" s="18"/>
      <c r="L332" s="2">
        <f t="shared" si="17"/>
        <v>44197</v>
      </c>
    </row>
    <row r="333" spans="1:12" ht="23.25" customHeight="1" x14ac:dyDescent="0.25">
      <c r="A333" s="1">
        <v>6819</v>
      </c>
      <c r="B333" s="1" t="s">
        <v>331</v>
      </c>
      <c r="C333" s="1" t="s">
        <v>836</v>
      </c>
      <c r="D333" s="2">
        <v>29079</v>
      </c>
      <c r="E333" s="2">
        <v>40376</v>
      </c>
      <c r="F333" s="1" t="s">
        <v>861</v>
      </c>
      <c r="G333" s="1" t="s">
        <v>844</v>
      </c>
      <c r="H333" s="2">
        <f t="shared" ca="1" si="15"/>
        <v>44756</v>
      </c>
      <c r="I333" s="2" t="s">
        <v>837</v>
      </c>
      <c r="J333" s="2">
        <f t="shared" ca="1" si="16"/>
        <v>44756</v>
      </c>
      <c r="K333" s="18"/>
      <c r="L333" s="2">
        <f t="shared" ca="1" si="17"/>
        <v>44756</v>
      </c>
    </row>
    <row r="334" spans="1:12" ht="23.25" customHeight="1" x14ac:dyDescent="0.25">
      <c r="A334" s="1">
        <v>4275</v>
      </c>
      <c r="B334" s="1" t="s">
        <v>332</v>
      </c>
      <c r="C334" s="1" t="s">
        <v>836</v>
      </c>
      <c r="D334" s="2">
        <v>35781</v>
      </c>
      <c r="E334" s="2">
        <v>42813</v>
      </c>
      <c r="F334" s="1" t="s">
        <v>833</v>
      </c>
      <c r="G334" s="1" t="s">
        <v>844</v>
      </c>
      <c r="H334" s="2">
        <f t="shared" ca="1" si="15"/>
        <v>44638</v>
      </c>
      <c r="I334" s="2" t="s">
        <v>836</v>
      </c>
      <c r="J334" s="2" t="str">
        <f t="shared" si="16"/>
        <v/>
      </c>
      <c r="K334" s="18"/>
      <c r="L334" s="2">
        <f t="shared" si="17"/>
        <v>44197</v>
      </c>
    </row>
    <row r="335" spans="1:12" ht="23.25" customHeight="1" x14ac:dyDescent="0.25">
      <c r="A335" s="1">
        <v>2098</v>
      </c>
      <c r="B335" s="1" t="s">
        <v>333</v>
      </c>
      <c r="C335" s="1" t="s">
        <v>837</v>
      </c>
      <c r="D335" s="2">
        <v>22309</v>
      </c>
      <c r="E335" s="2">
        <v>42284</v>
      </c>
      <c r="F335" s="1" t="s">
        <v>833</v>
      </c>
      <c r="G335" s="1" t="s">
        <v>847</v>
      </c>
      <c r="H335" s="2" t="str">
        <f t="shared" ca="1" si="15"/>
        <v/>
      </c>
      <c r="I335" s="2" t="s">
        <v>837</v>
      </c>
      <c r="J335" s="2" t="str">
        <f t="shared" si="16"/>
        <v/>
      </c>
      <c r="K335" s="18"/>
      <c r="L335" s="2">
        <f t="shared" si="17"/>
        <v>44197</v>
      </c>
    </row>
    <row r="336" spans="1:12" ht="23.25" customHeight="1" x14ac:dyDescent="0.25">
      <c r="A336" s="1">
        <v>6277</v>
      </c>
      <c r="B336" s="1" t="s">
        <v>334</v>
      </c>
      <c r="C336" s="1" t="s">
        <v>836</v>
      </c>
      <c r="D336" s="2">
        <v>34964</v>
      </c>
      <c r="E336" s="2">
        <v>43160</v>
      </c>
      <c r="F336" s="1" t="s">
        <v>851</v>
      </c>
      <c r="G336" s="1" t="s">
        <v>844</v>
      </c>
      <c r="H336" s="2">
        <f t="shared" ca="1" si="15"/>
        <v>44620</v>
      </c>
      <c r="I336" s="2" t="s">
        <v>836</v>
      </c>
      <c r="J336" s="2" t="str">
        <f t="shared" si="16"/>
        <v/>
      </c>
      <c r="K336" s="18"/>
      <c r="L336" s="2">
        <f t="shared" si="17"/>
        <v>44197</v>
      </c>
    </row>
    <row r="337" spans="1:12" ht="23.25" customHeight="1" x14ac:dyDescent="0.25">
      <c r="A337" s="1">
        <v>3678</v>
      </c>
      <c r="B337" s="1" t="s">
        <v>335</v>
      </c>
      <c r="C337" s="1" t="s">
        <v>836</v>
      </c>
      <c r="D337" s="2">
        <v>33131</v>
      </c>
      <c r="E337" s="2">
        <v>43512</v>
      </c>
      <c r="F337" s="1" t="s">
        <v>870</v>
      </c>
      <c r="G337" s="1" t="s">
        <v>848</v>
      </c>
      <c r="H337" s="2">
        <f t="shared" ca="1" si="15"/>
        <v>44607</v>
      </c>
      <c r="I337" s="2" t="s">
        <v>836</v>
      </c>
      <c r="J337" s="2" t="str">
        <f t="shared" si="16"/>
        <v/>
      </c>
      <c r="K337" s="18"/>
      <c r="L337" s="2">
        <f t="shared" si="17"/>
        <v>44197</v>
      </c>
    </row>
    <row r="338" spans="1:12" ht="23.25" customHeight="1" x14ac:dyDescent="0.25">
      <c r="A338" s="1">
        <v>4396</v>
      </c>
      <c r="B338" s="1" t="s">
        <v>336</v>
      </c>
      <c r="C338" s="1" t="s">
        <v>836</v>
      </c>
      <c r="D338" s="2">
        <v>22629</v>
      </c>
      <c r="E338" s="2">
        <v>43039</v>
      </c>
      <c r="F338" s="1" t="s">
        <v>842</v>
      </c>
      <c r="G338" s="1" t="s">
        <v>848</v>
      </c>
      <c r="H338" s="2">
        <f t="shared" ca="1" si="15"/>
        <v>44499</v>
      </c>
      <c r="I338" s="2" t="s">
        <v>837</v>
      </c>
      <c r="J338" s="2">
        <f t="shared" ca="1" si="16"/>
        <v>44499</v>
      </c>
      <c r="K338" s="18">
        <v>3</v>
      </c>
      <c r="L338" s="2">
        <f t="shared" ca="1" si="17"/>
        <v>45594</v>
      </c>
    </row>
    <row r="339" spans="1:12" ht="23.25" customHeight="1" x14ac:dyDescent="0.25">
      <c r="A339" s="1">
        <v>7359</v>
      </c>
      <c r="B339" s="1" t="s">
        <v>337</v>
      </c>
      <c r="C339" s="1" t="s">
        <v>836</v>
      </c>
      <c r="D339" s="2">
        <v>28582</v>
      </c>
      <c r="E339" s="2">
        <v>41233</v>
      </c>
      <c r="F339" s="1" t="s">
        <v>835</v>
      </c>
      <c r="G339" s="1" t="s">
        <v>844</v>
      </c>
      <c r="H339" s="2">
        <f t="shared" ca="1" si="15"/>
        <v>44518</v>
      </c>
      <c r="I339" s="2" t="s">
        <v>837</v>
      </c>
      <c r="J339" s="2">
        <f t="shared" ca="1" si="16"/>
        <v>44518</v>
      </c>
      <c r="K339" s="18"/>
      <c r="L339" s="2">
        <f t="shared" ca="1" si="17"/>
        <v>44518</v>
      </c>
    </row>
    <row r="340" spans="1:12" ht="23.25" customHeight="1" x14ac:dyDescent="0.25">
      <c r="A340" s="1">
        <v>6521</v>
      </c>
      <c r="B340" s="1" t="s">
        <v>338</v>
      </c>
      <c r="C340" s="1" t="s">
        <v>837</v>
      </c>
      <c r="D340" s="2">
        <v>28527</v>
      </c>
      <c r="E340" s="2">
        <v>40756</v>
      </c>
      <c r="F340" s="1" t="s">
        <v>843</v>
      </c>
      <c r="G340" s="1" t="s">
        <v>844</v>
      </c>
      <c r="H340" s="2" t="str">
        <f t="shared" ca="1" si="15"/>
        <v/>
      </c>
      <c r="I340" s="2" t="s">
        <v>837</v>
      </c>
      <c r="J340" s="2" t="str">
        <f t="shared" si="16"/>
        <v/>
      </c>
      <c r="K340" s="18"/>
      <c r="L340" s="2">
        <f t="shared" si="17"/>
        <v>44197</v>
      </c>
    </row>
    <row r="341" spans="1:12" ht="23.25" customHeight="1" x14ac:dyDescent="0.25">
      <c r="A341" s="1">
        <v>4499</v>
      </c>
      <c r="B341" s="1" t="s">
        <v>339</v>
      </c>
      <c r="C341" s="1" t="s">
        <v>836</v>
      </c>
      <c r="D341" s="2">
        <v>30117</v>
      </c>
      <c r="E341" s="2">
        <v>43259</v>
      </c>
      <c r="F341" s="1" t="s">
        <v>871</v>
      </c>
      <c r="G341" s="1" t="s">
        <v>848</v>
      </c>
      <c r="H341" s="2">
        <f t="shared" ca="1" si="15"/>
        <v>44719</v>
      </c>
      <c r="I341" s="2" t="s">
        <v>836</v>
      </c>
      <c r="J341" s="2" t="str">
        <f t="shared" si="16"/>
        <v/>
      </c>
      <c r="K341" s="18"/>
      <c r="L341" s="2">
        <f t="shared" si="17"/>
        <v>44197</v>
      </c>
    </row>
    <row r="342" spans="1:12" ht="23.25" customHeight="1" x14ac:dyDescent="0.25">
      <c r="A342" s="1">
        <v>7983</v>
      </c>
      <c r="B342" s="1" t="s">
        <v>340</v>
      </c>
      <c r="C342" s="1" t="s">
        <v>837</v>
      </c>
      <c r="D342" s="2">
        <v>35829</v>
      </c>
      <c r="E342" s="2">
        <v>40328</v>
      </c>
      <c r="F342" s="1" t="s">
        <v>871</v>
      </c>
      <c r="G342" s="1" t="s">
        <v>848</v>
      </c>
      <c r="H342" s="2" t="str">
        <f t="shared" ca="1" si="15"/>
        <v/>
      </c>
      <c r="I342" s="2" t="s">
        <v>837</v>
      </c>
      <c r="J342" s="2" t="str">
        <f t="shared" si="16"/>
        <v/>
      </c>
      <c r="K342" s="18"/>
      <c r="L342" s="2">
        <f t="shared" si="17"/>
        <v>44197</v>
      </c>
    </row>
    <row r="343" spans="1:12" ht="23.25" customHeight="1" x14ac:dyDescent="0.25">
      <c r="A343" s="1">
        <v>7833</v>
      </c>
      <c r="B343" s="1" t="s">
        <v>341</v>
      </c>
      <c r="C343" s="1" t="s">
        <v>836</v>
      </c>
      <c r="D343" s="2">
        <v>26962</v>
      </c>
      <c r="E343" s="2">
        <v>41701</v>
      </c>
      <c r="F343" s="1" t="s">
        <v>873</v>
      </c>
      <c r="G343" s="1" t="s">
        <v>848</v>
      </c>
      <c r="H343" s="2">
        <f t="shared" ca="1" si="15"/>
        <v>44621</v>
      </c>
      <c r="I343" s="2" t="s">
        <v>836</v>
      </c>
      <c r="J343" s="2" t="str">
        <f t="shared" si="16"/>
        <v/>
      </c>
      <c r="K343" s="18"/>
      <c r="L343" s="2">
        <f t="shared" si="17"/>
        <v>44197</v>
      </c>
    </row>
    <row r="344" spans="1:12" ht="23.25" customHeight="1" x14ac:dyDescent="0.25">
      <c r="A344" s="1">
        <v>5386</v>
      </c>
      <c r="B344" s="1" t="s">
        <v>342</v>
      </c>
      <c r="C344" s="1" t="s">
        <v>837</v>
      </c>
      <c r="D344" s="2">
        <v>29641</v>
      </c>
      <c r="E344" s="2">
        <v>43513</v>
      </c>
      <c r="F344" s="1" t="s">
        <v>869</v>
      </c>
      <c r="G344" s="1" t="s">
        <v>848</v>
      </c>
      <c r="H344" s="2" t="str">
        <f t="shared" ca="1" si="15"/>
        <v/>
      </c>
      <c r="I344" s="2" t="s">
        <v>837</v>
      </c>
      <c r="J344" s="2" t="str">
        <f t="shared" si="16"/>
        <v/>
      </c>
      <c r="K344" s="18"/>
      <c r="L344" s="2">
        <f t="shared" si="17"/>
        <v>44197</v>
      </c>
    </row>
    <row r="345" spans="1:12" ht="23.25" customHeight="1" x14ac:dyDescent="0.25">
      <c r="A345" s="1">
        <v>7746</v>
      </c>
      <c r="B345" s="1" t="s">
        <v>343</v>
      </c>
      <c r="C345" s="1" t="s">
        <v>837</v>
      </c>
      <c r="D345" s="2">
        <v>35465</v>
      </c>
      <c r="E345" s="2">
        <v>42544</v>
      </c>
      <c r="F345" s="1" t="s">
        <v>838</v>
      </c>
      <c r="G345" s="1" t="s">
        <v>847</v>
      </c>
      <c r="H345" s="2" t="str">
        <f t="shared" ca="1" si="15"/>
        <v/>
      </c>
      <c r="I345" s="2" t="s">
        <v>837</v>
      </c>
      <c r="J345" s="2" t="str">
        <f t="shared" si="16"/>
        <v/>
      </c>
      <c r="K345" s="18"/>
      <c r="L345" s="2">
        <f t="shared" si="17"/>
        <v>44197</v>
      </c>
    </row>
    <row r="346" spans="1:12" ht="23.25" customHeight="1" x14ac:dyDescent="0.25">
      <c r="A346" s="1">
        <v>6903</v>
      </c>
      <c r="B346" s="1" t="s">
        <v>344</v>
      </c>
      <c r="C346" s="1" t="s">
        <v>836</v>
      </c>
      <c r="D346" s="2">
        <v>29267</v>
      </c>
      <c r="E346" s="2">
        <v>43243</v>
      </c>
      <c r="F346" s="1" t="s">
        <v>838</v>
      </c>
      <c r="G346" s="1" t="s">
        <v>848</v>
      </c>
      <c r="H346" s="2">
        <f t="shared" ca="1" si="15"/>
        <v>44703</v>
      </c>
      <c r="I346" s="2" t="s">
        <v>836</v>
      </c>
      <c r="J346" s="2" t="str">
        <f t="shared" si="16"/>
        <v/>
      </c>
      <c r="K346" s="18"/>
      <c r="L346" s="2">
        <f t="shared" si="17"/>
        <v>44197</v>
      </c>
    </row>
    <row r="347" spans="1:12" ht="23.25" customHeight="1" x14ac:dyDescent="0.25">
      <c r="A347" s="1">
        <v>1569</v>
      </c>
      <c r="B347" s="1" t="s">
        <v>345</v>
      </c>
      <c r="C347" s="1" t="s">
        <v>836</v>
      </c>
      <c r="D347" s="2">
        <v>25550</v>
      </c>
      <c r="E347" s="2">
        <v>40894</v>
      </c>
      <c r="F347" s="1" t="s">
        <v>869</v>
      </c>
      <c r="G347" s="1" t="s">
        <v>848</v>
      </c>
      <c r="H347" s="2">
        <f t="shared" ca="1" si="15"/>
        <v>44544</v>
      </c>
      <c r="I347" s="2" t="s">
        <v>836</v>
      </c>
      <c r="J347" s="2" t="str">
        <f t="shared" si="16"/>
        <v/>
      </c>
      <c r="K347" s="18"/>
      <c r="L347" s="2">
        <f t="shared" si="17"/>
        <v>44197</v>
      </c>
    </row>
    <row r="348" spans="1:12" ht="23.25" customHeight="1" x14ac:dyDescent="0.25">
      <c r="A348" s="1">
        <v>2630</v>
      </c>
      <c r="B348" s="1" t="s">
        <v>346</v>
      </c>
      <c r="C348" s="1" t="s">
        <v>836</v>
      </c>
      <c r="D348" s="2">
        <v>36862</v>
      </c>
      <c r="E348" s="2">
        <v>41204</v>
      </c>
      <c r="F348" s="1" t="s">
        <v>828</v>
      </c>
      <c r="G348" s="1" t="s">
        <v>848</v>
      </c>
      <c r="H348" s="2">
        <f t="shared" ca="1" si="15"/>
        <v>44489</v>
      </c>
      <c r="I348" s="2" t="s">
        <v>836</v>
      </c>
      <c r="J348" s="2" t="str">
        <f t="shared" si="16"/>
        <v/>
      </c>
      <c r="K348" s="18"/>
      <c r="L348" s="2">
        <f t="shared" si="17"/>
        <v>44197</v>
      </c>
    </row>
    <row r="349" spans="1:12" ht="23.25" customHeight="1" x14ac:dyDescent="0.25">
      <c r="A349" s="1">
        <v>5723</v>
      </c>
      <c r="B349" s="1" t="s">
        <v>347</v>
      </c>
      <c r="C349" s="1" t="s">
        <v>836</v>
      </c>
      <c r="D349" s="2">
        <v>38115</v>
      </c>
      <c r="E349" s="2">
        <v>41040</v>
      </c>
      <c r="F349" s="1" t="s">
        <v>869</v>
      </c>
      <c r="G349" s="1" t="s">
        <v>844</v>
      </c>
      <c r="H349" s="2">
        <f t="shared" ca="1" si="15"/>
        <v>44690</v>
      </c>
      <c r="I349" s="2" t="s">
        <v>836</v>
      </c>
      <c r="J349" s="2" t="str">
        <f t="shared" si="16"/>
        <v/>
      </c>
      <c r="K349" s="18"/>
      <c r="L349" s="2">
        <f t="shared" si="17"/>
        <v>44197</v>
      </c>
    </row>
    <row r="350" spans="1:12" ht="23.25" customHeight="1" x14ac:dyDescent="0.25">
      <c r="A350" s="1">
        <v>8417</v>
      </c>
      <c r="B350" s="1" t="s">
        <v>348</v>
      </c>
      <c r="C350" s="1" t="s">
        <v>836</v>
      </c>
      <c r="D350" s="2">
        <v>28613</v>
      </c>
      <c r="E350" s="2">
        <v>40466</v>
      </c>
      <c r="F350" s="1" t="s">
        <v>839</v>
      </c>
      <c r="G350" s="1" t="s">
        <v>848</v>
      </c>
      <c r="H350" s="2">
        <f t="shared" ca="1" si="15"/>
        <v>44481</v>
      </c>
      <c r="I350" s="2" t="s">
        <v>837</v>
      </c>
      <c r="J350" s="2">
        <f t="shared" ca="1" si="16"/>
        <v>44481</v>
      </c>
      <c r="K350" s="18">
        <v>2</v>
      </c>
      <c r="L350" s="2">
        <f t="shared" ca="1" si="17"/>
        <v>45211</v>
      </c>
    </row>
    <row r="351" spans="1:12" ht="23.25" customHeight="1" x14ac:dyDescent="0.25">
      <c r="A351" s="1">
        <v>9888</v>
      </c>
      <c r="B351" s="1" t="s">
        <v>349</v>
      </c>
      <c r="C351" s="1" t="s">
        <v>836</v>
      </c>
      <c r="D351" s="2">
        <v>31483</v>
      </c>
      <c r="E351" s="2">
        <v>40593</v>
      </c>
      <c r="F351" s="1" t="s">
        <v>855</v>
      </c>
      <c r="G351" s="1" t="s">
        <v>844</v>
      </c>
      <c r="H351" s="2">
        <f t="shared" ca="1" si="15"/>
        <v>44608</v>
      </c>
      <c r="I351" s="2" t="s">
        <v>837</v>
      </c>
      <c r="J351" s="2">
        <f t="shared" ca="1" si="16"/>
        <v>44608</v>
      </c>
      <c r="K351" s="18"/>
      <c r="L351" s="2">
        <f t="shared" ca="1" si="17"/>
        <v>44608</v>
      </c>
    </row>
    <row r="352" spans="1:12" ht="23.25" customHeight="1" x14ac:dyDescent="0.25">
      <c r="A352" s="1">
        <v>2147</v>
      </c>
      <c r="B352" s="1" t="s">
        <v>350</v>
      </c>
      <c r="C352" s="1" t="s">
        <v>836</v>
      </c>
      <c r="D352" s="2">
        <v>28519</v>
      </c>
      <c r="E352" s="2">
        <v>42813</v>
      </c>
      <c r="F352" s="1" t="s">
        <v>840</v>
      </c>
      <c r="G352" s="1" t="s">
        <v>847</v>
      </c>
      <c r="H352" s="2">
        <f t="shared" ca="1" si="15"/>
        <v>44638</v>
      </c>
      <c r="I352" s="2" t="s">
        <v>836</v>
      </c>
      <c r="J352" s="2" t="str">
        <f t="shared" si="16"/>
        <v/>
      </c>
      <c r="K352" s="18"/>
      <c r="L352" s="2">
        <f t="shared" si="17"/>
        <v>44197</v>
      </c>
    </row>
    <row r="353" spans="1:12" ht="23.25" customHeight="1" x14ac:dyDescent="0.25">
      <c r="A353" s="1">
        <v>5891</v>
      </c>
      <c r="B353" s="1" t="s">
        <v>351</v>
      </c>
      <c r="C353" s="1" t="s">
        <v>836</v>
      </c>
      <c r="D353" s="2">
        <v>29905</v>
      </c>
      <c r="E353" s="2">
        <v>43867</v>
      </c>
      <c r="F353" s="1" t="s">
        <v>829</v>
      </c>
      <c r="G353" s="1" t="s">
        <v>846</v>
      </c>
      <c r="H353" s="2">
        <f t="shared" ca="1" si="15"/>
        <v>44597</v>
      </c>
      <c r="I353" s="2" t="s">
        <v>836</v>
      </c>
      <c r="J353" s="2" t="str">
        <f t="shared" si="16"/>
        <v/>
      </c>
      <c r="K353" s="18"/>
      <c r="L353" s="2">
        <f t="shared" si="17"/>
        <v>44197</v>
      </c>
    </row>
    <row r="354" spans="1:12" ht="23.25" customHeight="1" x14ac:dyDescent="0.25">
      <c r="A354" s="1">
        <v>5465</v>
      </c>
      <c r="B354" s="1" t="s">
        <v>352</v>
      </c>
      <c r="C354" s="1" t="s">
        <v>836</v>
      </c>
      <c r="D354" s="2">
        <v>23278</v>
      </c>
      <c r="E354" s="2">
        <v>42967</v>
      </c>
      <c r="F354" s="1" t="s">
        <v>866</v>
      </c>
      <c r="G354" s="1" t="s">
        <v>844</v>
      </c>
      <c r="H354" s="2">
        <f t="shared" ca="1" si="15"/>
        <v>44792</v>
      </c>
      <c r="I354" s="2" t="s">
        <v>837</v>
      </c>
      <c r="J354" s="2">
        <f t="shared" ca="1" si="16"/>
        <v>44792</v>
      </c>
      <c r="K354" s="18">
        <v>1</v>
      </c>
      <c r="L354" s="2">
        <f t="shared" ca="1" si="17"/>
        <v>45157</v>
      </c>
    </row>
    <row r="355" spans="1:12" ht="23.25" customHeight="1" x14ac:dyDescent="0.25">
      <c r="A355" s="1">
        <v>5958</v>
      </c>
      <c r="B355" s="1" t="s">
        <v>353</v>
      </c>
      <c r="C355" s="1" t="s">
        <v>836</v>
      </c>
      <c r="D355" s="2">
        <v>30075</v>
      </c>
      <c r="E355" s="2">
        <v>40776</v>
      </c>
      <c r="F355" s="1" t="s">
        <v>830</v>
      </c>
      <c r="G355" s="1" t="s">
        <v>847</v>
      </c>
      <c r="H355" s="2">
        <f t="shared" ca="1" si="15"/>
        <v>44791</v>
      </c>
      <c r="I355" s="2" t="s">
        <v>837</v>
      </c>
      <c r="J355" s="2">
        <f t="shared" ca="1" si="16"/>
        <v>44791</v>
      </c>
      <c r="K355" s="18">
        <v>2</v>
      </c>
      <c r="L355" s="2">
        <f t="shared" ca="1" si="17"/>
        <v>45521</v>
      </c>
    </row>
    <row r="356" spans="1:12" ht="23.25" customHeight="1" x14ac:dyDescent="0.25">
      <c r="A356" s="1">
        <v>9295</v>
      </c>
      <c r="B356" s="1" t="s">
        <v>354</v>
      </c>
      <c r="C356" s="1" t="s">
        <v>836</v>
      </c>
      <c r="D356" s="2">
        <v>23942</v>
      </c>
      <c r="E356" s="2">
        <v>41283</v>
      </c>
      <c r="F356" s="1" t="s">
        <v>841</v>
      </c>
      <c r="G356" s="1" t="s">
        <v>848</v>
      </c>
      <c r="H356" s="2">
        <f t="shared" ca="1" si="15"/>
        <v>44568</v>
      </c>
      <c r="I356" s="2" t="s">
        <v>836</v>
      </c>
      <c r="J356" s="2" t="str">
        <f t="shared" si="16"/>
        <v/>
      </c>
      <c r="K356" s="18"/>
      <c r="L356" s="2">
        <f t="shared" si="17"/>
        <v>44197</v>
      </c>
    </row>
    <row r="357" spans="1:12" ht="23.25" customHeight="1" x14ac:dyDescent="0.25">
      <c r="A357" s="1">
        <v>3497</v>
      </c>
      <c r="B357" s="1" t="s">
        <v>355</v>
      </c>
      <c r="C357" s="1" t="s">
        <v>836</v>
      </c>
      <c r="D357" s="2">
        <v>40643</v>
      </c>
      <c r="E357" s="2">
        <v>40507</v>
      </c>
      <c r="F357" s="1" t="s">
        <v>841</v>
      </c>
      <c r="G357" s="1" t="s">
        <v>844</v>
      </c>
      <c r="H357" s="2">
        <f t="shared" ca="1" si="15"/>
        <v>44522</v>
      </c>
      <c r="I357" s="2" t="s">
        <v>836</v>
      </c>
      <c r="J357" s="2" t="str">
        <f t="shared" si="16"/>
        <v/>
      </c>
      <c r="K357" s="18"/>
      <c r="L357" s="2">
        <f t="shared" si="17"/>
        <v>44197</v>
      </c>
    </row>
    <row r="358" spans="1:12" ht="23.25" customHeight="1" x14ac:dyDescent="0.25">
      <c r="A358" s="1">
        <v>1907</v>
      </c>
      <c r="B358" s="1" t="s">
        <v>356</v>
      </c>
      <c r="C358" s="1" t="s">
        <v>836</v>
      </c>
      <c r="D358" s="2">
        <v>29072</v>
      </c>
      <c r="E358" s="2">
        <v>43525</v>
      </c>
      <c r="F358" s="1" t="s">
        <v>851</v>
      </c>
      <c r="G358" s="1" t="s">
        <v>844</v>
      </c>
      <c r="H358" s="2">
        <f t="shared" ca="1" si="15"/>
        <v>44620</v>
      </c>
      <c r="I358" s="2" t="s">
        <v>837</v>
      </c>
      <c r="J358" s="2">
        <f t="shared" ca="1" si="16"/>
        <v>44620</v>
      </c>
      <c r="K358" s="18">
        <v>1</v>
      </c>
      <c r="L358" s="2">
        <f t="shared" ca="1" si="17"/>
        <v>44985</v>
      </c>
    </row>
    <row r="359" spans="1:12" ht="23.25" customHeight="1" x14ac:dyDescent="0.25">
      <c r="A359" s="1">
        <v>3846</v>
      </c>
      <c r="B359" s="1" t="s">
        <v>357</v>
      </c>
      <c r="C359" s="1" t="s">
        <v>836</v>
      </c>
      <c r="D359" s="2">
        <v>36408</v>
      </c>
      <c r="E359" s="2">
        <v>41259</v>
      </c>
      <c r="F359" s="1" t="s">
        <v>876</v>
      </c>
      <c r="G359" s="1" t="s">
        <v>846</v>
      </c>
      <c r="H359" s="2">
        <f t="shared" ca="1" si="15"/>
        <v>44544</v>
      </c>
      <c r="I359" s="2" t="s">
        <v>837</v>
      </c>
      <c r="J359" s="2">
        <f t="shared" ca="1" si="16"/>
        <v>44544</v>
      </c>
      <c r="K359" s="18">
        <v>3</v>
      </c>
      <c r="L359" s="2">
        <f t="shared" ca="1" si="17"/>
        <v>45639</v>
      </c>
    </row>
    <row r="360" spans="1:12" ht="23.25" customHeight="1" x14ac:dyDescent="0.25">
      <c r="A360" s="1">
        <v>4769</v>
      </c>
      <c r="B360" s="1" t="s">
        <v>358</v>
      </c>
      <c r="C360" s="1" t="s">
        <v>836</v>
      </c>
      <c r="D360" s="2">
        <v>29526</v>
      </c>
      <c r="E360" s="2">
        <v>43983</v>
      </c>
      <c r="F360" s="1" t="s">
        <v>851</v>
      </c>
      <c r="G360" s="1" t="s">
        <v>848</v>
      </c>
      <c r="H360" s="2">
        <f t="shared" ca="1" si="15"/>
        <v>44713</v>
      </c>
      <c r="I360" s="2" t="s">
        <v>836</v>
      </c>
      <c r="J360" s="2" t="str">
        <f t="shared" si="16"/>
        <v/>
      </c>
      <c r="K360" s="18"/>
      <c r="L360" s="2">
        <f t="shared" si="17"/>
        <v>44197</v>
      </c>
    </row>
    <row r="361" spans="1:12" ht="23.25" customHeight="1" x14ac:dyDescent="0.25">
      <c r="A361" s="1">
        <v>8092</v>
      </c>
      <c r="B361" s="1" t="s">
        <v>359</v>
      </c>
      <c r="C361" s="1" t="s">
        <v>836</v>
      </c>
      <c r="D361" s="2">
        <v>25612</v>
      </c>
      <c r="E361" s="2">
        <v>43144</v>
      </c>
      <c r="F361" s="1" t="s">
        <v>867</v>
      </c>
      <c r="G361" s="1" t="s">
        <v>844</v>
      </c>
      <c r="H361" s="2">
        <f t="shared" ca="1" si="15"/>
        <v>44604</v>
      </c>
      <c r="I361" s="2" t="s">
        <v>837</v>
      </c>
      <c r="J361" s="2">
        <f t="shared" ca="1" si="16"/>
        <v>44604</v>
      </c>
      <c r="K361" s="18"/>
      <c r="L361" s="2">
        <f t="shared" ca="1" si="17"/>
        <v>44604</v>
      </c>
    </row>
    <row r="362" spans="1:12" ht="23.25" customHeight="1" x14ac:dyDescent="0.25">
      <c r="A362" s="1">
        <v>4547</v>
      </c>
      <c r="B362" s="1" t="s">
        <v>360</v>
      </c>
      <c r="C362" s="1" t="s">
        <v>836</v>
      </c>
      <c r="D362" s="2">
        <v>30609</v>
      </c>
      <c r="E362" s="2">
        <v>40697</v>
      </c>
      <c r="F362" s="1" t="s">
        <v>861</v>
      </c>
      <c r="G362" s="1" t="s">
        <v>844</v>
      </c>
      <c r="H362" s="2">
        <f t="shared" ca="1" si="15"/>
        <v>44712</v>
      </c>
      <c r="I362" s="2" t="s">
        <v>837</v>
      </c>
      <c r="J362" s="2">
        <f t="shared" ca="1" si="16"/>
        <v>44712</v>
      </c>
      <c r="K362" s="18"/>
      <c r="L362" s="2">
        <f t="shared" ca="1" si="17"/>
        <v>44712</v>
      </c>
    </row>
    <row r="363" spans="1:12" ht="23.25" customHeight="1" x14ac:dyDescent="0.25">
      <c r="A363" s="1">
        <v>4223</v>
      </c>
      <c r="B363" s="1" t="s">
        <v>361</v>
      </c>
      <c r="C363" s="1" t="s">
        <v>836</v>
      </c>
      <c r="D363" s="2">
        <v>33344</v>
      </c>
      <c r="E363" s="2">
        <v>40850</v>
      </c>
      <c r="F363" s="1" t="s">
        <v>876</v>
      </c>
      <c r="G363" s="1" t="s">
        <v>846</v>
      </c>
      <c r="H363" s="2">
        <f t="shared" ca="1" si="15"/>
        <v>44500</v>
      </c>
      <c r="I363" s="2" t="s">
        <v>837</v>
      </c>
      <c r="J363" s="2">
        <f t="shared" ca="1" si="16"/>
        <v>44500</v>
      </c>
      <c r="K363" s="18"/>
      <c r="L363" s="2">
        <f t="shared" ca="1" si="17"/>
        <v>44500</v>
      </c>
    </row>
    <row r="364" spans="1:12" ht="23.25" customHeight="1" x14ac:dyDescent="0.25">
      <c r="A364" s="1">
        <v>8688</v>
      </c>
      <c r="B364" s="1" t="s">
        <v>362</v>
      </c>
      <c r="C364" s="1" t="s">
        <v>836</v>
      </c>
      <c r="D364" s="2">
        <v>32277</v>
      </c>
      <c r="E364" s="2">
        <v>43157</v>
      </c>
      <c r="F364" s="1" t="s">
        <v>832</v>
      </c>
      <c r="G364" s="1" t="s">
        <v>848</v>
      </c>
      <c r="H364" s="2">
        <f t="shared" ca="1" si="15"/>
        <v>44617</v>
      </c>
      <c r="I364" s="2" t="s">
        <v>836</v>
      </c>
      <c r="J364" s="2" t="str">
        <f t="shared" si="16"/>
        <v/>
      </c>
      <c r="K364" s="18"/>
      <c r="L364" s="2">
        <f t="shared" si="17"/>
        <v>44197</v>
      </c>
    </row>
    <row r="365" spans="1:12" ht="23.25" customHeight="1" x14ac:dyDescent="0.25">
      <c r="A365" s="1">
        <v>9924</v>
      </c>
      <c r="B365" s="1" t="s">
        <v>363</v>
      </c>
      <c r="C365" s="1" t="s">
        <v>836</v>
      </c>
      <c r="D365" s="2">
        <v>27138</v>
      </c>
      <c r="E365" s="2">
        <v>43751</v>
      </c>
      <c r="F365" s="1" t="s">
        <v>833</v>
      </c>
      <c r="G365" s="1" t="s">
        <v>848</v>
      </c>
      <c r="H365" s="2">
        <f t="shared" ca="1" si="15"/>
        <v>44481</v>
      </c>
      <c r="I365" s="2" t="s">
        <v>836</v>
      </c>
      <c r="J365" s="2" t="str">
        <f t="shared" si="16"/>
        <v/>
      </c>
      <c r="K365" s="18"/>
      <c r="L365" s="2">
        <f t="shared" si="17"/>
        <v>44197</v>
      </c>
    </row>
    <row r="366" spans="1:12" ht="23.25" customHeight="1" x14ac:dyDescent="0.25">
      <c r="A366" s="1">
        <v>8265</v>
      </c>
      <c r="B366" s="1" t="s">
        <v>364</v>
      </c>
      <c r="C366" s="1" t="s">
        <v>836</v>
      </c>
      <c r="D366" s="2">
        <v>22199</v>
      </c>
      <c r="E366" s="2">
        <v>44198</v>
      </c>
      <c r="F366" s="1" t="s">
        <v>833</v>
      </c>
      <c r="G366" s="1" t="s">
        <v>848</v>
      </c>
      <c r="H366" s="2">
        <f t="shared" ca="1" si="15"/>
        <v>44563</v>
      </c>
      <c r="I366" s="2" t="s">
        <v>836</v>
      </c>
      <c r="J366" s="2" t="str">
        <f t="shared" si="16"/>
        <v/>
      </c>
      <c r="K366" s="18"/>
      <c r="L366" s="2">
        <f t="shared" si="17"/>
        <v>44197</v>
      </c>
    </row>
    <row r="367" spans="1:12" ht="23.25" customHeight="1" x14ac:dyDescent="0.25">
      <c r="A367" s="1">
        <v>4523</v>
      </c>
      <c r="B367" s="1" t="s">
        <v>365</v>
      </c>
      <c r="C367" s="1" t="s">
        <v>836</v>
      </c>
      <c r="D367" s="2">
        <v>26669</v>
      </c>
      <c r="E367" s="2">
        <v>41152</v>
      </c>
      <c r="F367" s="1" t="s">
        <v>834</v>
      </c>
      <c r="G367" s="1" t="s">
        <v>846</v>
      </c>
      <c r="H367" s="2">
        <f t="shared" ca="1" si="15"/>
        <v>44802</v>
      </c>
      <c r="I367" s="2" t="s">
        <v>836</v>
      </c>
      <c r="J367" s="2" t="str">
        <f t="shared" si="16"/>
        <v/>
      </c>
      <c r="K367" s="18"/>
      <c r="L367" s="2">
        <f t="shared" si="17"/>
        <v>44197</v>
      </c>
    </row>
    <row r="368" spans="1:12" ht="23.25" customHeight="1" x14ac:dyDescent="0.25">
      <c r="A368" s="1">
        <v>2684</v>
      </c>
      <c r="B368" s="1" t="s">
        <v>366</v>
      </c>
      <c r="C368" s="1" t="s">
        <v>836</v>
      </c>
      <c r="D368" s="2">
        <v>22760</v>
      </c>
      <c r="E368" s="2">
        <v>43275</v>
      </c>
      <c r="F368" s="1" t="s">
        <v>870</v>
      </c>
      <c r="G368" s="1" t="s">
        <v>848</v>
      </c>
      <c r="H368" s="2">
        <f t="shared" ca="1" si="15"/>
        <v>44735</v>
      </c>
      <c r="I368" s="2" t="s">
        <v>836</v>
      </c>
      <c r="J368" s="2" t="str">
        <f t="shared" si="16"/>
        <v/>
      </c>
      <c r="K368" s="18"/>
      <c r="L368" s="2">
        <f t="shared" si="17"/>
        <v>44197</v>
      </c>
    </row>
    <row r="369" spans="1:12" ht="23.25" customHeight="1" x14ac:dyDescent="0.25">
      <c r="A369" s="1">
        <v>1573</v>
      </c>
      <c r="B369" s="1" t="s">
        <v>367</v>
      </c>
      <c r="C369" s="1" t="s">
        <v>836</v>
      </c>
      <c r="D369" s="2">
        <v>35186</v>
      </c>
      <c r="E369" s="2">
        <v>40320</v>
      </c>
      <c r="F369" s="1" t="s">
        <v>842</v>
      </c>
      <c r="G369" s="1" t="s">
        <v>844</v>
      </c>
      <c r="H369" s="2">
        <f t="shared" ca="1" si="15"/>
        <v>44700</v>
      </c>
      <c r="I369" s="2" t="s">
        <v>837</v>
      </c>
      <c r="J369" s="2">
        <f t="shared" ca="1" si="16"/>
        <v>44700</v>
      </c>
      <c r="K369" s="18"/>
      <c r="L369" s="2">
        <f t="shared" ca="1" si="17"/>
        <v>44700</v>
      </c>
    </row>
    <row r="370" spans="1:12" ht="23.25" customHeight="1" x14ac:dyDescent="0.25">
      <c r="A370" s="1">
        <v>8354</v>
      </c>
      <c r="B370" s="1" t="s">
        <v>368</v>
      </c>
      <c r="C370" s="1" t="s">
        <v>836</v>
      </c>
      <c r="D370" s="2">
        <v>40792</v>
      </c>
      <c r="E370" s="2">
        <v>43692</v>
      </c>
      <c r="F370" s="1" t="s">
        <v>835</v>
      </c>
      <c r="G370" s="1" t="s">
        <v>848</v>
      </c>
      <c r="H370" s="2">
        <f t="shared" ca="1" si="15"/>
        <v>44787</v>
      </c>
      <c r="I370" s="2" t="s">
        <v>837</v>
      </c>
      <c r="J370" s="2">
        <f t="shared" ca="1" si="16"/>
        <v>44787</v>
      </c>
      <c r="K370" s="18">
        <v>2</v>
      </c>
      <c r="L370" s="2">
        <f t="shared" ca="1" si="17"/>
        <v>45517</v>
      </c>
    </row>
    <row r="371" spans="1:12" ht="23.25" customHeight="1" x14ac:dyDescent="0.25">
      <c r="A371" s="1">
        <v>2848</v>
      </c>
      <c r="B371" s="1" t="s">
        <v>369</v>
      </c>
      <c r="C371" s="1" t="s">
        <v>836</v>
      </c>
      <c r="D371" s="2">
        <v>39193</v>
      </c>
      <c r="E371" s="2">
        <v>41320</v>
      </c>
      <c r="F371" s="1" t="s">
        <v>843</v>
      </c>
      <c r="G371" s="1" t="s">
        <v>847</v>
      </c>
      <c r="H371" s="2">
        <f t="shared" ca="1" si="15"/>
        <v>44605</v>
      </c>
      <c r="I371" s="2" t="s">
        <v>836</v>
      </c>
      <c r="J371" s="2" t="str">
        <f t="shared" si="16"/>
        <v/>
      </c>
      <c r="K371" s="18"/>
      <c r="L371" s="2">
        <f t="shared" si="17"/>
        <v>44197</v>
      </c>
    </row>
    <row r="372" spans="1:12" ht="23.25" customHeight="1" x14ac:dyDescent="0.25">
      <c r="A372" s="1">
        <v>7610</v>
      </c>
      <c r="B372" s="1" t="s">
        <v>370</v>
      </c>
      <c r="C372" s="1" t="s">
        <v>837</v>
      </c>
      <c r="D372" s="2">
        <v>36776</v>
      </c>
      <c r="E372" s="2">
        <v>43504</v>
      </c>
      <c r="F372" s="1" t="s">
        <v>871</v>
      </c>
      <c r="G372" s="1" t="s">
        <v>848</v>
      </c>
      <c r="H372" s="2" t="str">
        <f t="shared" ca="1" si="15"/>
        <v/>
      </c>
      <c r="I372" s="2" t="s">
        <v>837</v>
      </c>
      <c r="J372" s="2" t="str">
        <f t="shared" si="16"/>
        <v/>
      </c>
      <c r="K372" s="18"/>
      <c r="L372" s="2">
        <f t="shared" si="17"/>
        <v>44197</v>
      </c>
    </row>
    <row r="373" spans="1:12" ht="23.25" customHeight="1" x14ac:dyDescent="0.25">
      <c r="A373" s="1">
        <v>5661</v>
      </c>
      <c r="B373" s="1" t="s">
        <v>371</v>
      </c>
      <c r="C373" s="1" t="s">
        <v>836</v>
      </c>
      <c r="D373" s="2">
        <v>29747</v>
      </c>
      <c r="E373" s="2">
        <v>44039</v>
      </c>
      <c r="F373" s="1" t="s">
        <v>876</v>
      </c>
      <c r="G373" s="1" t="s">
        <v>846</v>
      </c>
      <c r="H373" s="2">
        <f t="shared" ca="1" si="15"/>
        <v>44769</v>
      </c>
      <c r="I373" s="2" t="s">
        <v>837</v>
      </c>
      <c r="J373" s="2">
        <f t="shared" ca="1" si="16"/>
        <v>44769</v>
      </c>
      <c r="K373" s="18">
        <v>1</v>
      </c>
      <c r="L373" s="2">
        <f t="shared" ca="1" si="17"/>
        <v>45134</v>
      </c>
    </row>
    <row r="374" spans="1:12" ht="23.25" customHeight="1" x14ac:dyDescent="0.25">
      <c r="A374" s="1">
        <v>9141</v>
      </c>
      <c r="B374" s="1" t="s">
        <v>372</v>
      </c>
      <c r="C374" s="1" t="s">
        <v>836</v>
      </c>
      <c r="D374" s="2">
        <v>24480</v>
      </c>
      <c r="E374" s="2">
        <v>40762</v>
      </c>
      <c r="F374" s="1" t="s">
        <v>880</v>
      </c>
      <c r="G374" s="1" t="s">
        <v>847</v>
      </c>
      <c r="H374" s="2">
        <f t="shared" ca="1" si="15"/>
        <v>44777</v>
      </c>
      <c r="I374" s="2" t="s">
        <v>837</v>
      </c>
      <c r="J374" s="2">
        <f t="shared" ca="1" si="16"/>
        <v>44777</v>
      </c>
      <c r="K374" s="18">
        <v>2</v>
      </c>
      <c r="L374" s="2">
        <f t="shared" ca="1" si="17"/>
        <v>45507</v>
      </c>
    </row>
    <row r="375" spans="1:12" ht="23.25" customHeight="1" x14ac:dyDescent="0.25">
      <c r="A375" s="1">
        <v>5889</v>
      </c>
      <c r="B375" s="1" t="s">
        <v>373</v>
      </c>
      <c r="C375" s="1" t="s">
        <v>837</v>
      </c>
      <c r="D375" s="2">
        <v>35017</v>
      </c>
      <c r="E375" s="2">
        <v>43565</v>
      </c>
      <c r="F375" s="1" t="s">
        <v>869</v>
      </c>
      <c r="G375" s="1" t="s">
        <v>848</v>
      </c>
      <c r="H375" s="2" t="str">
        <f t="shared" ca="1" si="15"/>
        <v/>
      </c>
      <c r="I375" s="2" t="s">
        <v>837</v>
      </c>
      <c r="J375" s="2" t="str">
        <f t="shared" si="16"/>
        <v/>
      </c>
      <c r="K375" s="18"/>
      <c r="L375" s="2">
        <f t="shared" si="17"/>
        <v>44197</v>
      </c>
    </row>
    <row r="376" spans="1:12" ht="23.25" customHeight="1" x14ac:dyDescent="0.25">
      <c r="A376" s="1">
        <v>6418</v>
      </c>
      <c r="B376" s="1" t="s">
        <v>374</v>
      </c>
      <c r="C376" s="1" t="s">
        <v>836</v>
      </c>
      <c r="D376" s="2">
        <v>27920</v>
      </c>
      <c r="E376" s="2">
        <v>43128</v>
      </c>
      <c r="F376" s="1" t="s">
        <v>838</v>
      </c>
      <c r="G376" s="1" t="s">
        <v>848</v>
      </c>
      <c r="H376" s="2">
        <f t="shared" ca="1" si="15"/>
        <v>44588</v>
      </c>
      <c r="I376" s="2" t="s">
        <v>836</v>
      </c>
      <c r="J376" s="2" t="str">
        <f t="shared" si="16"/>
        <v/>
      </c>
      <c r="K376" s="18"/>
      <c r="L376" s="2">
        <f t="shared" si="17"/>
        <v>44197</v>
      </c>
    </row>
    <row r="377" spans="1:12" ht="23.25" customHeight="1" x14ac:dyDescent="0.25">
      <c r="A377" s="1">
        <v>6367</v>
      </c>
      <c r="B377" s="1" t="s">
        <v>375</v>
      </c>
      <c r="C377" s="1" t="s">
        <v>836</v>
      </c>
      <c r="D377" s="2">
        <v>27673</v>
      </c>
      <c r="E377" s="2">
        <v>43563</v>
      </c>
      <c r="F377" s="1" t="s">
        <v>838</v>
      </c>
      <c r="G377" s="1" t="s">
        <v>847</v>
      </c>
      <c r="H377" s="2">
        <f t="shared" ca="1" si="15"/>
        <v>44658</v>
      </c>
      <c r="I377" s="2" t="s">
        <v>836</v>
      </c>
      <c r="J377" s="2" t="str">
        <f t="shared" si="16"/>
        <v/>
      </c>
      <c r="K377" s="18"/>
      <c r="L377" s="2">
        <f t="shared" si="17"/>
        <v>44197</v>
      </c>
    </row>
    <row r="378" spans="1:12" ht="23.25" customHeight="1" x14ac:dyDescent="0.25">
      <c r="A378" s="1">
        <v>6586</v>
      </c>
      <c r="B378" s="1" t="s">
        <v>376</v>
      </c>
      <c r="C378" s="1" t="s">
        <v>837</v>
      </c>
      <c r="D378" s="2">
        <v>34769</v>
      </c>
      <c r="E378" s="2">
        <v>43124</v>
      </c>
      <c r="F378" s="1" t="s">
        <v>869</v>
      </c>
      <c r="G378" s="1" t="s">
        <v>844</v>
      </c>
      <c r="H378" s="2" t="str">
        <f t="shared" ca="1" si="15"/>
        <v/>
      </c>
      <c r="I378" s="2" t="s">
        <v>837</v>
      </c>
      <c r="J378" s="2" t="str">
        <f t="shared" si="16"/>
        <v/>
      </c>
      <c r="K378" s="18"/>
      <c r="L378" s="2">
        <f t="shared" si="17"/>
        <v>44197</v>
      </c>
    </row>
    <row r="379" spans="1:12" ht="23.25" customHeight="1" x14ac:dyDescent="0.25">
      <c r="A379" s="1">
        <v>7748</v>
      </c>
      <c r="B379" s="1" t="s">
        <v>377</v>
      </c>
      <c r="C379" s="1" t="s">
        <v>836</v>
      </c>
      <c r="D379" s="2">
        <v>28824</v>
      </c>
      <c r="E379" s="2">
        <v>43893</v>
      </c>
      <c r="F379" s="1" t="s">
        <v>828</v>
      </c>
      <c r="G379" s="1" t="s">
        <v>848</v>
      </c>
      <c r="H379" s="2">
        <f t="shared" ca="1" si="15"/>
        <v>44623</v>
      </c>
      <c r="I379" s="2" t="s">
        <v>836</v>
      </c>
      <c r="J379" s="2" t="str">
        <f t="shared" si="16"/>
        <v/>
      </c>
      <c r="K379" s="18"/>
      <c r="L379" s="2">
        <f t="shared" si="17"/>
        <v>44197</v>
      </c>
    </row>
    <row r="380" spans="1:12" ht="23.25" customHeight="1" x14ac:dyDescent="0.25">
      <c r="A380" s="1">
        <v>7028</v>
      </c>
      <c r="B380" s="1" t="s">
        <v>378</v>
      </c>
      <c r="C380" s="1" t="s">
        <v>836</v>
      </c>
      <c r="D380" s="2">
        <v>23249</v>
      </c>
      <c r="E380" s="2">
        <v>43607</v>
      </c>
      <c r="F380" s="1" t="s">
        <v>876</v>
      </c>
      <c r="G380" s="1" t="s">
        <v>846</v>
      </c>
      <c r="H380" s="2">
        <f t="shared" ca="1" si="15"/>
        <v>44702</v>
      </c>
      <c r="I380" s="2" t="s">
        <v>837</v>
      </c>
      <c r="J380" s="2">
        <f t="shared" ca="1" si="16"/>
        <v>44702</v>
      </c>
      <c r="K380" s="18">
        <v>1</v>
      </c>
      <c r="L380" s="2">
        <f t="shared" ca="1" si="17"/>
        <v>45067</v>
      </c>
    </row>
    <row r="381" spans="1:12" ht="23.25" customHeight="1" x14ac:dyDescent="0.25">
      <c r="A381" s="1">
        <v>4769</v>
      </c>
      <c r="B381" s="1" t="s">
        <v>379</v>
      </c>
      <c r="C381" s="1" t="s">
        <v>836</v>
      </c>
      <c r="D381" s="2">
        <v>30620</v>
      </c>
      <c r="E381" s="2">
        <v>43838</v>
      </c>
      <c r="F381" s="1" t="s">
        <v>839</v>
      </c>
      <c r="G381" s="1" t="s">
        <v>848</v>
      </c>
      <c r="H381" s="2">
        <f t="shared" ca="1" si="15"/>
        <v>44568</v>
      </c>
      <c r="I381" s="2" t="s">
        <v>837</v>
      </c>
      <c r="J381" s="2">
        <f t="shared" ca="1" si="16"/>
        <v>44568</v>
      </c>
      <c r="K381" s="18"/>
      <c r="L381" s="2">
        <f t="shared" ca="1" si="17"/>
        <v>44568</v>
      </c>
    </row>
    <row r="382" spans="1:12" ht="23.25" customHeight="1" x14ac:dyDescent="0.25">
      <c r="A382" s="1">
        <v>7806</v>
      </c>
      <c r="B382" s="1" t="s">
        <v>380</v>
      </c>
      <c r="C382" s="1" t="s">
        <v>836</v>
      </c>
      <c r="D382" s="2">
        <v>35814</v>
      </c>
      <c r="E382" s="2">
        <v>41804</v>
      </c>
      <c r="F382" s="1" t="s">
        <v>869</v>
      </c>
      <c r="G382" s="1" t="s">
        <v>847</v>
      </c>
      <c r="H382" s="2">
        <f t="shared" ca="1" si="15"/>
        <v>44724</v>
      </c>
      <c r="I382" s="2" t="s">
        <v>836</v>
      </c>
      <c r="J382" s="2" t="str">
        <f t="shared" si="16"/>
        <v/>
      </c>
      <c r="K382" s="18"/>
      <c r="L382" s="2">
        <f t="shared" si="17"/>
        <v>44197</v>
      </c>
    </row>
    <row r="383" spans="1:12" ht="23.25" customHeight="1" x14ac:dyDescent="0.25">
      <c r="A383" s="1">
        <v>5427</v>
      </c>
      <c r="B383" s="1" t="s">
        <v>381</v>
      </c>
      <c r="C383" s="1" t="s">
        <v>836</v>
      </c>
      <c r="D383" s="2">
        <v>25756</v>
      </c>
      <c r="E383" s="2">
        <v>42231</v>
      </c>
      <c r="F383" s="1" t="s">
        <v>869</v>
      </c>
      <c r="G383" s="1" t="s">
        <v>844</v>
      </c>
      <c r="H383" s="2">
        <f t="shared" ca="1" si="15"/>
        <v>44786</v>
      </c>
      <c r="I383" s="2" t="s">
        <v>836</v>
      </c>
      <c r="J383" s="2" t="str">
        <f t="shared" si="16"/>
        <v/>
      </c>
      <c r="K383" s="18"/>
      <c r="L383" s="2">
        <f t="shared" si="17"/>
        <v>44197</v>
      </c>
    </row>
    <row r="384" spans="1:12" ht="23.25" customHeight="1" x14ac:dyDescent="0.25">
      <c r="A384" s="1">
        <v>3208</v>
      </c>
      <c r="B384" s="1" t="s">
        <v>382</v>
      </c>
      <c r="C384" s="1" t="s">
        <v>836</v>
      </c>
      <c r="D384" s="2">
        <v>29117</v>
      </c>
      <c r="E384" s="2">
        <v>40754</v>
      </c>
      <c r="F384" s="1" t="s">
        <v>829</v>
      </c>
      <c r="G384" s="1" t="s">
        <v>848</v>
      </c>
      <c r="H384" s="2">
        <f t="shared" ca="1" si="15"/>
        <v>44769</v>
      </c>
      <c r="I384" s="2" t="s">
        <v>836</v>
      </c>
      <c r="J384" s="2" t="str">
        <f t="shared" si="16"/>
        <v/>
      </c>
      <c r="K384" s="18"/>
      <c r="L384" s="2">
        <f t="shared" si="17"/>
        <v>44197</v>
      </c>
    </row>
    <row r="385" spans="1:12" ht="23.25" customHeight="1" x14ac:dyDescent="0.25">
      <c r="A385" s="1">
        <v>5182</v>
      </c>
      <c r="B385" s="1" t="s">
        <v>383</v>
      </c>
      <c r="C385" s="1" t="s">
        <v>836</v>
      </c>
      <c r="D385" s="2">
        <v>26123</v>
      </c>
      <c r="E385" s="2">
        <v>43356</v>
      </c>
      <c r="F385" s="1" t="s">
        <v>869</v>
      </c>
      <c r="G385" s="1" t="s">
        <v>848</v>
      </c>
      <c r="H385" s="2">
        <f t="shared" ca="1" si="15"/>
        <v>44816</v>
      </c>
      <c r="I385" s="2" t="s">
        <v>836</v>
      </c>
      <c r="J385" s="2" t="str">
        <f t="shared" si="16"/>
        <v/>
      </c>
      <c r="K385" s="18"/>
      <c r="L385" s="2">
        <f t="shared" si="17"/>
        <v>44197</v>
      </c>
    </row>
    <row r="386" spans="1:12" ht="23.25" customHeight="1" x14ac:dyDescent="0.25">
      <c r="A386" s="1">
        <v>4187</v>
      </c>
      <c r="B386" s="1" t="s">
        <v>384</v>
      </c>
      <c r="C386" s="1" t="s">
        <v>836</v>
      </c>
      <c r="D386" s="2">
        <v>25428</v>
      </c>
      <c r="E386" s="2">
        <v>42382</v>
      </c>
      <c r="F386" s="1" t="s">
        <v>866</v>
      </c>
      <c r="G386" s="1" t="s">
        <v>844</v>
      </c>
      <c r="H386" s="2">
        <f t="shared" ref="H386:H449" ca="1" si="18">IF((IF(C386="Non-Saudi",((DATEDIF(E386,TODAY(),"Y")+1)*365)+E386,""))&lt;TODAY()+60,(IF(C386="Non-Saudi",((DATEDIF(E386,TODAY(),"Y")+1)*365)+E386,""))+365,(IF(C386="Non-Saudi",((DATEDIF(E386,TODAY(),"Y")+1)*365)+E386,"")))</f>
        <v>44572</v>
      </c>
      <c r="I386" s="2" t="s">
        <v>836</v>
      </c>
      <c r="J386" s="2" t="str">
        <f t="shared" ref="J386:J449" si="19">IF(C386="",E386,IF(AND(I386="Saudi",C386="Non-Saudi"),H386,""))</f>
        <v/>
      </c>
      <c r="K386" s="18"/>
      <c r="L386" s="2">
        <f t="shared" ref="L386:L449" si="20">IF(J386="",44197,J386+(K386*365))</f>
        <v>44197</v>
      </c>
    </row>
    <row r="387" spans="1:12" ht="23.25" customHeight="1" x14ac:dyDescent="0.25">
      <c r="A387" s="1">
        <v>8027</v>
      </c>
      <c r="B387" s="1" t="s">
        <v>385</v>
      </c>
      <c r="C387" s="1" t="s">
        <v>836</v>
      </c>
      <c r="D387" s="2">
        <v>36253</v>
      </c>
      <c r="E387" s="2">
        <v>42141</v>
      </c>
      <c r="F387" s="1" t="s">
        <v>878</v>
      </c>
      <c r="G387" s="1" t="s">
        <v>847</v>
      </c>
      <c r="H387" s="2">
        <f t="shared" ca="1" si="18"/>
        <v>44696</v>
      </c>
      <c r="I387" s="2" t="s">
        <v>836</v>
      </c>
      <c r="J387" s="2" t="str">
        <f t="shared" si="19"/>
        <v/>
      </c>
      <c r="K387" s="18"/>
      <c r="L387" s="2">
        <f t="shared" si="20"/>
        <v>44197</v>
      </c>
    </row>
    <row r="388" spans="1:12" ht="23.25" customHeight="1" x14ac:dyDescent="0.25">
      <c r="A388" s="1">
        <v>4184</v>
      </c>
      <c r="B388" s="1" t="s">
        <v>386</v>
      </c>
      <c r="C388" s="1" t="s">
        <v>836</v>
      </c>
      <c r="D388" s="2">
        <v>38594</v>
      </c>
      <c r="E388" s="2">
        <v>43729</v>
      </c>
      <c r="F388" s="1" t="s">
        <v>841</v>
      </c>
      <c r="G388" s="1" t="s">
        <v>848</v>
      </c>
      <c r="H388" s="2">
        <f t="shared" ca="1" si="18"/>
        <v>44459</v>
      </c>
      <c r="I388" s="2" t="s">
        <v>836</v>
      </c>
      <c r="J388" s="2" t="str">
        <f t="shared" si="19"/>
        <v/>
      </c>
      <c r="K388" s="18"/>
      <c r="L388" s="2">
        <f t="shared" si="20"/>
        <v>44197</v>
      </c>
    </row>
    <row r="389" spans="1:12" ht="23.25" customHeight="1" x14ac:dyDescent="0.25">
      <c r="A389" s="1">
        <v>5835</v>
      </c>
      <c r="B389" s="1" t="s">
        <v>387</v>
      </c>
      <c r="C389" s="1" t="s">
        <v>836</v>
      </c>
      <c r="D389" s="2">
        <v>22577</v>
      </c>
      <c r="E389" s="2">
        <v>40675</v>
      </c>
      <c r="F389" s="1" t="s">
        <v>851</v>
      </c>
      <c r="G389" s="1" t="s">
        <v>844</v>
      </c>
      <c r="H389" s="2">
        <f t="shared" ca="1" si="18"/>
        <v>44690</v>
      </c>
      <c r="I389" s="2" t="s">
        <v>836</v>
      </c>
      <c r="J389" s="2" t="str">
        <f t="shared" si="19"/>
        <v/>
      </c>
      <c r="K389" s="18"/>
      <c r="L389" s="2">
        <f t="shared" si="20"/>
        <v>44197</v>
      </c>
    </row>
    <row r="390" spans="1:12" ht="23.25" customHeight="1" x14ac:dyDescent="0.25">
      <c r="A390" s="1">
        <v>4124</v>
      </c>
      <c r="B390" s="1" t="s">
        <v>388</v>
      </c>
      <c r="C390" s="1" t="s">
        <v>836</v>
      </c>
      <c r="D390" s="2">
        <v>22601</v>
      </c>
      <c r="E390" s="2">
        <v>41615</v>
      </c>
      <c r="F390" s="1" t="s">
        <v>851</v>
      </c>
      <c r="G390" s="1" t="s">
        <v>848</v>
      </c>
      <c r="H390" s="2">
        <f t="shared" ca="1" si="18"/>
        <v>44535</v>
      </c>
      <c r="I390" s="2" t="s">
        <v>836</v>
      </c>
      <c r="J390" s="2" t="str">
        <f t="shared" si="19"/>
        <v/>
      </c>
      <c r="K390" s="18"/>
      <c r="L390" s="2">
        <f t="shared" si="20"/>
        <v>44197</v>
      </c>
    </row>
    <row r="391" spans="1:12" ht="23.25" customHeight="1" x14ac:dyDescent="0.25">
      <c r="A391" s="1">
        <v>8527</v>
      </c>
      <c r="B391" s="1" t="s">
        <v>389</v>
      </c>
      <c r="C391" s="1" t="s">
        <v>836</v>
      </c>
      <c r="D391" s="2">
        <v>32966</v>
      </c>
      <c r="E391" s="2">
        <v>41304</v>
      </c>
      <c r="F391" s="1" t="s">
        <v>851</v>
      </c>
      <c r="G391" s="1" t="s">
        <v>848</v>
      </c>
      <c r="H391" s="2">
        <f t="shared" ca="1" si="18"/>
        <v>44589</v>
      </c>
      <c r="I391" s="2" t="s">
        <v>836</v>
      </c>
      <c r="J391" s="2" t="str">
        <f t="shared" si="19"/>
        <v/>
      </c>
      <c r="K391" s="18"/>
      <c r="L391" s="2">
        <f t="shared" si="20"/>
        <v>44197</v>
      </c>
    </row>
    <row r="392" spans="1:12" ht="23.25" customHeight="1" x14ac:dyDescent="0.25">
      <c r="A392" s="1">
        <v>2748</v>
      </c>
      <c r="B392" s="1" t="s">
        <v>390</v>
      </c>
      <c r="C392" s="1" t="s">
        <v>836</v>
      </c>
      <c r="D392" s="2">
        <v>38930</v>
      </c>
      <c r="E392" s="2">
        <v>40454</v>
      </c>
      <c r="F392" s="1" t="s">
        <v>875</v>
      </c>
      <c r="G392" s="1" t="s">
        <v>848</v>
      </c>
      <c r="H392" s="2">
        <f t="shared" ca="1" si="18"/>
        <v>44469</v>
      </c>
      <c r="I392" s="2" t="s">
        <v>837</v>
      </c>
      <c r="J392" s="2">
        <f t="shared" ca="1" si="19"/>
        <v>44469</v>
      </c>
      <c r="K392" s="18"/>
      <c r="L392" s="2">
        <f t="shared" ca="1" si="20"/>
        <v>44469</v>
      </c>
    </row>
    <row r="393" spans="1:12" ht="23.25" customHeight="1" x14ac:dyDescent="0.25">
      <c r="A393" s="1">
        <v>1035</v>
      </c>
      <c r="B393" s="1" t="s">
        <v>391</v>
      </c>
      <c r="C393" s="1" t="s">
        <v>837</v>
      </c>
      <c r="D393" s="2">
        <v>34932</v>
      </c>
      <c r="E393" s="2">
        <v>42963</v>
      </c>
      <c r="F393" s="1" t="s">
        <v>869</v>
      </c>
      <c r="G393" s="1" t="s">
        <v>847</v>
      </c>
      <c r="H393" s="2" t="str">
        <f t="shared" ca="1" si="18"/>
        <v/>
      </c>
      <c r="I393" s="2" t="s">
        <v>837</v>
      </c>
      <c r="J393" s="2" t="str">
        <f t="shared" si="19"/>
        <v/>
      </c>
      <c r="K393" s="18"/>
      <c r="L393" s="2">
        <f t="shared" si="20"/>
        <v>44197</v>
      </c>
    </row>
    <row r="394" spans="1:12" ht="23.25" customHeight="1" x14ac:dyDescent="0.25">
      <c r="A394" s="1">
        <v>6107</v>
      </c>
      <c r="B394" s="1" t="s">
        <v>392</v>
      </c>
      <c r="C394" s="1" t="s">
        <v>836</v>
      </c>
      <c r="D394" s="2">
        <v>27803</v>
      </c>
      <c r="E394" s="2">
        <v>40322</v>
      </c>
      <c r="F394" s="1" t="s">
        <v>831</v>
      </c>
      <c r="G394" s="1" t="s">
        <v>848</v>
      </c>
      <c r="H394" s="2">
        <f t="shared" ca="1" si="18"/>
        <v>44702</v>
      </c>
      <c r="I394" s="2" t="s">
        <v>836</v>
      </c>
      <c r="J394" s="2" t="str">
        <f t="shared" si="19"/>
        <v/>
      </c>
      <c r="K394" s="18"/>
      <c r="L394" s="2">
        <f t="shared" si="20"/>
        <v>44197</v>
      </c>
    </row>
    <row r="395" spans="1:12" ht="23.25" customHeight="1" x14ac:dyDescent="0.25">
      <c r="A395" s="1">
        <v>9009</v>
      </c>
      <c r="B395" s="1" t="s">
        <v>393</v>
      </c>
      <c r="C395" s="1" t="s">
        <v>836</v>
      </c>
      <c r="D395" s="2">
        <v>35633</v>
      </c>
      <c r="E395" s="2">
        <v>41955</v>
      </c>
      <c r="F395" s="1" t="s">
        <v>876</v>
      </c>
      <c r="G395" s="1" t="s">
        <v>846</v>
      </c>
      <c r="H395" s="2">
        <f t="shared" ca="1" si="18"/>
        <v>44510</v>
      </c>
      <c r="I395" s="2" t="s">
        <v>837</v>
      </c>
      <c r="J395" s="2">
        <f t="shared" ca="1" si="19"/>
        <v>44510</v>
      </c>
      <c r="K395" s="18">
        <v>3</v>
      </c>
      <c r="L395" s="2">
        <f t="shared" ca="1" si="20"/>
        <v>45605</v>
      </c>
    </row>
    <row r="396" spans="1:12" ht="23.25" customHeight="1" x14ac:dyDescent="0.25">
      <c r="A396" s="1">
        <v>6521</v>
      </c>
      <c r="B396" s="1" t="s">
        <v>394</v>
      </c>
      <c r="C396" s="1" t="s">
        <v>837</v>
      </c>
      <c r="D396" s="2">
        <v>24540</v>
      </c>
      <c r="E396" s="2">
        <v>43548</v>
      </c>
      <c r="F396" s="1" t="s">
        <v>833</v>
      </c>
      <c r="G396" s="1" t="s">
        <v>848</v>
      </c>
      <c r="H396" s="2" t="str">
        <f t="shared" ca="1" si="18"/>
        <v/>
      </c>
      <c r="I396" s="2" t="s">
        <v>837</v>
      </c>
      <c r="J396" s="2" t="str">
        <f t="shared" si="19"/>
        <v/>
      </c>
      <c r="K396" s="18"/>
      <c r="L396" s="2">
        <f t="shared" si="20"/>
        <v>44197</v>
      </c>
    </row>
    <row r="397" spans="1:12" ht="23.25" customHeight="1" x14ac:dyDescent="0.25">
      <c r="A397" s="1">
        <v>1950</v>
      </c>
      <c r="B397" s="1" t="s">
        <v>395</v>
      </c>
      <c r="C397" s="1" t="s">
        <v>836</v>
      </c>
      <c r="D397" s="2">
        <v>25891</v>
      </c>
      <c r="E397" s="2">
        <v>43882</v>
      </c>
      <c r="F397" s="1" t="s">
        <v>833</v>
      </c>
      <c r="G397" s="1" t="s">
        <v>846</v>
      </c>
      <c r="H397" s="2">
        <f t="shared" ca="1" si="18"/>
        <v>44612</v>
      </c>
      <c r="I397" s="2" t="s">
        <v>837</v>
      </c>
      <c r="J397" s="2">
        <f t="shared" ca="1" si="19"/>
        <v>44612</v>
      </c>
      <c r="K397" s="18"/>
      <c r="L397" s="2">
        <f t="shared" ca="1" si="20"/>
        <v>44612</v>
      </c>
    </row>
    <row r="398" spans="1:12" ht="23.25" customHeight="1" x14ac:dyDescent="0.25">
      <c r="A398" s="1">
        <v>9974</v>
      </c>
      <c r="B398" s="1" t="s">
        <v>396</v>
      </c>
      <c r="C398" s="1" t="s">
        <v>836</v>
      </c>
      <c r="D398" s="2">
        <v>29049</v>
      </c>
      <c r="E398" s="2">
        <v>41876</v>
      </c>
      <c r="F398" s="1" t="s">
        <v>869</v>
      </c>
      <c r="G398" s="1" t="s">
        <v>848</v>
      </c>
      <c r="H398" s="2">
        <f t="shared" ca="1" si="18"/>
        <v>44796</v>
      </c>
      <c r="I398" s="2" t="s">
        <v>836</v>
      </c>
      <c r="J398" s="2" t="str">
        <f t="shared" si="19"/>
        <v/>
      </c>
      <c r="K398" s="18"/>
      <c r="L398" s="2">
        <f t="shared" si="20"/>
        <v>44197</v>
      </c>
    </row>
    <row r="399" spans="1:12" ht="23.25" customHeight="1" x14ac:dyDescent="0.25">
      <c r="A399" s="1">
        <v>9768</v>
      </c>
      <c r="B399" s="1" t="s">
        <v>397</v>
      </c>
      <c r="C399" s="1" t="s">
        <v>836</v>
      </c>
      <c r="D399" s="2">
        <v>31444</v>
      </c>
      <c r="E399" s="2">
        <v>41214</v>
      </c>
      <c r="F399" s="1" t="s">
        <v>870</v>
      </c>
      <c r="G399" s="1" t="s">
        <v>848</v>
      </c>
      <c r="H399" s="2">
        <f t="shared" ca="1" si="18"/>
        <v>44499</v>
      </c>
      <c r="I399" s="2" t="s">
        <v>836</v>
      </c>
      <c r="J399" s="2" t="str">
        <f t="shared" si="19"/>
        <v/>
      </c>
      <c r="K399" s="18"/>
      <c r="L399" s="2">
        <f t="shared" si="20"/>
        <v>44197</v>
      </c>
    </row>
    <row r="400" spans="1:12" ht="23.25" customHeight="1" x14ac:dyDescent="0.25">
      <c r="A400" s="1">
        <v>9590</v>
      </c>
      <c r="B400" s="1" t="s">
        <v>398</v>
      </c>
      <c r="C400" s="1" t="s">
        <v>836</v>
      </c>
      <c r="D400" s="2">
        <v>28257</v>
      </c>
      <c r="E400" s="2">
        <v>40484</v>
      </c>
      <c r="F400" s="1" t="s">
        <v>842</v>
      </c>
      <c r="G400" s="1" t="s">
        <v>848</v>
      </c>
      <c r="H400" s="2">
        <f t="shared" ca="1" si="18"/>
        <v>44499</v>
      </c>
      <c r="I400" s="2" t="s">
        <v>837</v>
      </c>
      <c r="J400" s="2">
        <f t="shared" ca="1" si="19"/>
        <v>44499</v>
      </c>
      <c r="K400" s="18">
        <v>2</v>
      </c>
      <c r="L400" s="2">
        <f t="shared" ca="1" si="20"/>
        <v>45229</v>
      </c>
    </row>
    <row r="401" spans="1:12" ht="23.25" customHeight="1" x14ac:dyDescent="0.25">
      <c r="A401" s="1">
        <v>7015</v>
      </c>
      <c r="B401" s="1" t="s">
        <v>399</v>
      </c>
      <c r="C401" s="1" t="s">
        <v>836</v>
      </c>
      <c r="D401" s="2">
        <v>22719</v>
      </c>
      <c r="E401" s="2">
        <v>43257</v>
      </c>
      <c r="F401" s="1" t="s">
        <v>835</v>
      </c>
      <c r="G401" s="1" t="s">
        <v>844</v>
      </c>
      <c r="H401" s="2">
        <f t="shared" ca="1" si="18"/>
        <v>44717</v>
      </c>
      <c r="I401" s="2" t="s">
        <v>837</v>
      </c>
      <c r="J401" s="2">
        <f t="shared" ca="1" si="19"/>
        <v>44717</v>
      </c>
      <c r="K401" s="18"/>
      <c r="L401" s="2">
        <f t="shared" ca="1" si="20"/>
        <v>44717</v>
      </c>
    </row>
    <row r="402" spans="1:12" ht="23.25" customHeight="1" x14ac:dyDescent="0.25">
      <c r="A402" s="1">
        <v>5256</v>
      </c>
      <c r="B402" s="1" t="s">
        <v>400</v>
      </c>
      <c r="C402" s="1" t="s">
        <v>837</v>
      </c>
      <c r="D402" s="2">
        <v>24938</v>
      </c>
      <c r="E402" s="2">
        <v>43475</v>
      </c>
      <c r="F402" s="1" t="s">
        <v>843</v>
      </c>
      <c r="G402" s="1" t="s">
        <v>847</v>
      </c>
      <c r="H402" s="2" t="str">
        <f t="shared" ca="1" si="18"/>
        <v/>
      </c>
      <c r="I402" s="2" t="s">
        <v>837</v>
      </c>
      <c r="J402" s="2" t="str">
        <f t="shared" si="19"/>
        <v/>
      </c>
      <c r="K402" s="18"/>
      <c r="L402" s="2">
        <f t="shared" si="20"/>
        <v>44197</v>
      </c>
    </row>
    <row r="403" spans="1:12" ht="23.25" customHeight="1" x14ac:dyDescent="0.25">
      <c r="A403" s="1">
        <v>3852</v>
      </c>
      <c r="B403" s="1" t="s">
        <v>401</v>
      </c>
      <c r="C403" s="1" t="s">
        <v>837</v>
      </c>
      <c r="D403" s="2">
        <v>26134</v>
      </c>
      <c r="E403" s="2">
        <v>43289</v>
      </c>
      <c r="F403" s="1" t="s">
        <v>866</v>
      </c>
      <c r="G403" s="1" t="s">
        <v>844</v>
      </c>
      <c r="H403" s="2" t="str">
        <f t="shared" ca="1" si="18"/>
        <v/>
      </c>
      <c r="I403" s="2" t="s">
        <v>837</v>
      </c>
      <c r="J403" s="2" t="str">
        <f t="shared" si="19"/>
        <v/>
      </c>
      <c r="K403" s="18"/>
      <c r="L403" s="2">
        <f t="shared" si="20"/>
        <v>44197</v>
      </c>
    </row>
    <row r="404" spans="1:12" ht="23.25" customHeight="1" x14ac:dyDescent="0.25">
      <c r="A404" s="1">
        <v>4415</v>
      </c>
      <c r="B404" s="1" t="s">
        <v>402</v>
      </c>
      <c r="C404" s="1" t="s">
        <v>836</v>
      </c>
      <c r="D404" s="2">
        <v>23360</v>
      </c>
      <c r="E404" s="2">
        <v>42762</v>
      </c>
      <c r="F404" s="1" t="s">
        <v>866</v>
      </c>
      <c r="G404" s="1" t="s">
        <v>844</v>
      </c>
      <c r="H404" s="2">
        <f t="shared" ca="1" si="18"/>
        <v>44587</v>
      </c>
      <c r="I404" s="2" t="s">
        <v>836</v>
      </c>
      <c r="J404" s="2" t="str">
        <f t="shared" si="19"/>
        <v/>
      </c>
      <c r="K404" s="18"/>
      <c r="L404" s="2">
        <f t="shared" si="20"/>
        <v>44197</v>
      </c>
    </row>
    <row r="405" spans="1:12" ht="23.25" customHeight="1" x14ac:dyDescent="0.25">
      <c r="A405" s="1">
        <v>4241</v>
      </c>
      <c r="B405" s="1" t="s">
        <v>403</v>
      </c>
      <c r="C405" s="1" t="s">
        <v>836</v>
      </c>
      <c r="D405" s="2">
        <v>23528</v>
      </c>
      <c r="E405" s="2">
        <v>43767</v>
      </c>
      <c r="F405" s="1" t="s">
        <v>873</v>
      </c>
      <c r="G405" s="1" t="s">
        <v>848</v>
      </c>
      <c r="H405" s="2">
        <f t="shared" ca="1" si="18"/>
        <v>44497</v>
      </c>
      <c r="I405" s="2" t="s">
        <v>836</v>
      </c>
      <c r="J405" s="2" t="str">
        <f t="shared" si="19"/>
        <v/>
      </c>
      <c r="K405" s="18"/>
      <c r="L405" s="2">
        <f t="shared" si="20"/>
        <v>44197</v>
      </c>
    </row>
    <row r="406" spans="1:12" ht="23.25" customHeight="1" x14ac:dyDescent="0.25">
      <c r="A406" s="1">
        <v>7986</v>
      </c>
      <c r="B406" s="1" t="s">
        <v>404</v>
      </c>
      <c r="C406" s="1" t="s">
        <v>836</v>
      </c>
      <c r="D406" s="2">
        <v>32546</v>
      </c>
      <c r="E406" s="2">
        <v>41576</v>
      </c>
      <c r="F406" s="1" t="s">
        <v>869</v>
      </c>
      <c r="G406" s="1" t="s">
        <v>848</v>
      </c>
      <c r="H406" s="2">
        <f t="shared" ca="1" si="18"/>
        <v>44496</v>
      </c>
      <c r="I406" s="2" t="s">
        <v>836</v>
      </c>
      <c r="J406" s="2" t="str">
        <f t="shared" si="19"/>
        <v/>
      </c>
      <c r="K406" s="18"/>
      <c r="L406" s="2">
        <f t="shared" si="20"/>
        <v>44197</v>
      </c>
    </row>
    <row r="407" spans="1:12" ht="23.25" customHeight="1" x14ac:dyDescent="0.25">
      <c r="A407" s="1">
        <v>4518</v>
      </c>
      <c r="B407" s="1" t="s">
        <v>405</v>
      </c>
      <c r="C407" s="1" t="s">
        <v>836</v>
      </c>
      <c r="D407" s="2">
        <v>39613</v>
      </c>
      <c r="E407" s="2">
        <v>41463</v>
      </c>
      <c r="F407" s="1" t="s">
        <v>876</v>
      </c>
      <c r="G407" s="1" t="s">
        <v>846</v>
      </c>
      <c r="H407" s="2">
        <f t="shared" ca="1" si="18"/>
        <v>44748</v>
      </c>
      <c r="I407" s="2" t="s">
        <v>837</v>
      </c>
      <c r="J407" s="2">
        <f t="shared" ca="1" si="19"/>
        <v>44748</v>
      </c>
      <c r="K407" s="18"/>
      <c r="L407" s="2">
        <f t="shared" ca="1" si="20"/>
        <v>44748</v>
      </c>
    </row>
    <row r="408" spans="1:12" ht="23.25" customHeight="1" x14ac:dyDescent="0.25">
      <c r="A408" s="1">
        <v>6079</v>
      </c>
      <c r="B408" s="1" t="s">
        <v>406</v>
      </c>
      <c r="C408" s="1" t="s">
        <v>836</v>
      </c>
      <c r="D408" s="2">
        <v>31864</v>
      </c>
      <c r="E408" s="2">
        <v>43998</v>
      </c>
      <c r="F408" s="1" t="s">
        <v>838</v>
      </c>
      <c r="G408" s="1" t="s">
        <v>848</v>
      </c>
      <c r="H408" s="2">
        <f t="shared" ca="1" si="18"/>
        <v>44728</v>
      </c>
      <c r="I408" s="2" t="s">
        <v>836</v>
      </c>
      <c r="J408" s="2" t="str">
        <f t="shared" si="19"/>
        <v/>
      </c>
      <c r="K408" s="18"/>
      <c r="L408" s="2">
        <f t="shared" si="20"/>
        <v>44197</v>
      </c>
    </row>
    <row r="409" spans="1:12" ht="23.25" customHeight="1" x14ac:dyDescent="0.25">
      <c r="A409" s="1">
        <v>9130</v>
      </c>
      <c r="B409" s="1" t="s">
        <v>407</v>
      </c>
      <c r="C409" s="1" t="s">
        <v>836</v>
      </c>
      <c r="D409" s="2">
        <v>25633</v>
      </c>
      <c r="E409" s="2">
        <v>42030</v>
      </c>
      <c r="F409" s="1" t="s">
        <v>869</v>
      </c>
      <c r="G409" s="1" t="s">
        <v>848</v>
      </c>
      <c r="H409" s="2">
        <f t="shared" ca="1" si="18"/>
        <v>44585</v>
      </c>
      <c r="I409" s="2" t="s">
        <v>836</v>
      </c>
      <c r="J409" s="2" t="str">
        <f t="shared" si="19"/>
        <v/>
      </c>
      <c r="K409" s="18"/>
      <c r="L409" s="2">
        <f t="shared" si="20"/>
        <v>44197</v>
      </c>
    </row>
    <row r="410" spans="1:12" ht="23.25" customHeight="1" x14ac:dyDescent="0.25">
      <c r="A410" s="1">
        <v>2566</v>
      </c>
      <c r="B410" s="1" t="s">
        <v>408</v>
      </c>
      <c r="C410" s="1" t="s">
        <v>836</v>
      </c>
      <c r="D410" s="2">
        <v>33141</v>
      </c>
      <c r="E410" s="2">
        <v>44047</v>
      </c>
      <c r="F410" s="1" t="s">
        <v>835</v>
      </c>
      <c r="G410" s="1" t="s">
        <v>844</v>
      </c>
      <c r="H410" s="2">
        <f t="shared" ca="1" si="18"/>
        <v>44777</v>
      </c>
      <c r="I410" s="2" t="s">
        <v>837</v>
      </c>
      <c r="J410" s="2">
        <f t="shared" ca="1" si="19"/>
        <v>44777</v>
      </c>
      <c r="K410" s="18">
        <v>2</v>
      </c>
      <c r="L410" s="2">
        <f t="shared" ca="1" si="20"/>
        <v>45507</v>
      </c>
    </row>
    <row r="411" spans="1:12" ht="23.25" customHeight="1" x14ac:dyDescent="0.25">
      <c r="A411" s="1">
        <v>5961</v>
      </c>
      <c r="B411" s="1" t="s">
        <v>409</v>
      </c>
      <c r="C411" s="1" t="s">
        <v>836</v>
      </c>
      <c r="D411" s="2">
        <v>28127</v>
      </c>
      <c r="E411" s="2">
        <v>41080</v>
      </c>
      <c r="F411" s="1" t="s">
        <v>878</v>
      </c>
      <c r="G411" s="1" t="s">
        <v>847</v>
      </c>
      <c r="H411" s="2">
        <f t="shared" ca="1" si="18"/>
        <v>44730</v>
      </c>
      <c r="I411" s="2" t="s">
        <v>836</v>
      </c>
      <c r="J411" s="2" t="str">
        <f t="shared" si="19"/>
        <v/>
      </c>
      <c r="K411" s="18"/>
      <c r="L411" s="2">
        <f t="shared" si="20"/>
        <v>44197</v>
      </c>
    </row>
    <row r="412" spans="1:12" ht="23.25" customHeight="1" x14ac:dyDescent="0.25">
      <c r="A412" s="1">
        <v>6074</v>
      </c>
      <c r="B412" s="1" t="s">
        <v>410</v>
      </c>
      <c r="C412" s="1" t="s">
        <v>836</v>
      </c>
      <c r="D412" s="2">
        <v>39781</v>
      </c>
      <c r="E412" s="2">
        <v>41628</v>
      </c>
      <c r="F412" s="1" t="s">
        <v>855</v>
      </c>
      <c r="G412" s="1" t="s">
        <v>844</v>
      </c>
      <c r="H412" s="2">
        <f t="shared" ca="1" si="18"/>
        <v>44548</v>
      </c>
      <c r="I412" s="2" t="s">
        <v>837</v>
      </c>
      <c r="J412" s="2">
        <f t="shared" ca="1" si="19"/>
        <v>44548</v>
      </c>
      <c r="K412" s="18">
        <v>2</v>
      </c>
      <c r="L412" s="2">
        <f t="shared" ca="1" si="20"/>
        <v>45278</v>
      </c>
    </row>
    <row r="413" spans="1:12" ht="23.25" customHeight="1" x14ac:dyDescent="0.25">
      <c r="A413" s="1">
        <v>1419</v>
      </c>
      <c r="B413" s="1" t="s">
        <v>411</v>
      </c>
      <c r="C413" s="1" t="s">
        <v>837</v>
      </c>
      <c r="D413" s="2">
        <v>29416</v>
      </c>
      <c r="E413" s="2">
        <v>44117</v>
      </c>
      <c r="F413" s="1" t="s">
        <v>876</v>
      </c>
      <c r="G413" s="1" t="s">
        <v>846</v>
      </c>
      <c r="H413" s="2" t="str">
        <f t="shared" ca="1" si="18"/>
        <v/>
      </c>
      <c r="I413" s="2" t="s">
        <v>837</v>
      </c>
      <c r="J413" s="2" t="str">
        <f t="shared" si="19"/>
        <v/>
      </c>
      <c r="K413" s="18"/>
      <c r="L413" s="2">
        <f t="shared" si="20"/>
        <v>44197</v>
      </c>
    </row>
    <row r="414" spans="1:12" ht="23.25" customHeight="1" x14ac:dyDescent="0.25">
      <c r="A414" s="1">
        <v>8757</v>
      </c>
      <c r="B414" s="1" t="s">
        <v>412</v>
      </c>
      <c r="C414" s="1" t="s">
        <v>836</v>
      </c>
      <c r="D414" s="2">
        <v>21958</v>
      </c>
      <c r="E414" s="2">
        <v>41847</v>
      </c>
      <c r="F414" s="1" t="s">
        <v>876</v>
      </c>
      <c r="G414" s="1" t="s">
        <v>846</v>
      </c>
      <c r="H414" s="2">
        <f t="shared" ca="1" si="18"/>
        <v>44767</v>
      </c>
      <c r="I414" s="2" t="s">
        <v>837</v>
      </c>
      <c r="J414" s="2">
        <f t="shared" ca="1" si="19"/>
        <v>44767</v>
      </c>
      <c r="K414" s="18"/>
      <c r="L414" s="2">
        <f t="shared" ca="1" si="20"/>
        <v>44767</v>
      </c>
    </row>
    <row r="415" spans="1:12" ht="23.25" customHeight="1" x14ac:dyDescent="0.25">
      <c r="A415" s="1">
        <v>8865</v>
      </c>
      <c r="B415" s="1" t="s">
        <v>413</v>
      </c>
      <c r="C415" s="1" t="s">
        <v>836</v>
      </c>
      <c r="D415" s="2">
        <v>38298</v>
      </c>
      <c r="E415" s="2">
        <v>41629</v>
      </c>
      <c r="F415" s="1" t="s">
        <v>833</v>
      </c>
      <c r="G415" s="1" t="s">
        <v>848</v>
      </c>
      <c r="H415" s="2">
        <f t="shared" ca="1" si="18"/>
        <v>44549</v>
      </c>
      <c r="I415" s="2" t="s">
        <v>836</v>
      </c>
      <c r="J415" s="2" t="str">
        <f t="shared" si="19"/>
        <v/>
      </c>
      <c r="K415" s="18"/>
      <c r="L415" s="2">
        <f t="shared" si="20"/>
        <v>44197</v>
      </c>
    </row>
    <row r="416" spans="1:12" ht="23.25" customHeight="1" x14ac:dyDescent="0.25">
      <c r="A416" s="1">
        <v>3679</v>
      </c>
      <c r="B416" s="1" t="s">
        <v>414</v>
      </c>
      <c r="C416" s="1" t="s">
        <v>836</v>
      </c>
      <c r="D416" s="2">
        <v>25178</v>
      </c>
      <c r="E416" s="2">
        <v>40495</v>
      </c>
      <c r="F416" s="1" t="s">
        <v>833</v>
      </c>
      <c r="G416" s="1" t="s">
        <v>848</v>
      </c>
      <c r="H416" s="2">
        <f t="shared" ca="1" si="18"/>
        <v>44510</v>
      </c>
      <c r="I416" s="2" t="s">
        <v>836</v>
      </c>
      <c r="J416" s="2" t="str">
        <f t="shared" si="19"/>
        <v/>
      </c>
      <c r="K416" s="18"/>
      <c r="L416" s="2">
        <f t="shared" si="20"/>
        <v>44197</v>
      </c>
    </row>
    <row r="417" spans="1:12" ht="23.25" customHeight="1" x14ac:dyDescent="0.25">
      <c r="A417" s="1">
        <v>8498</v>
      </c>
      <c r="B417" s="1" t="s">
        <v>415</v>
      </c>
      <c r="C417" s="1" t="s">
        <v>836</v>
      </c>
      <c r="D417" s="2">
        <v>31566</v>
      </c>
      <c r="E417" s="2">
        <v>43934</v>
      </c>
      <c r="F417" s="1" t="s">
        <v>869</v>
      </c>
      <c r="G417" s="1" t="s">
        <v>848</v>
      </c>
      <c r="H417" s="2">
        <f t="shared" ca="1" si="18"/>
        <v>44664</v>
      </c>
      <c r="I417" s="2" t="s">
        <v>836</v>
      </c>
      <c r="J417" s="2" t="str">
        <f t="shared" si="19"/>
        <v/>
      </c>
      <c r="K417" s="18"/>
      <c r="L417" s="2">
        <f t="shared" si="20"/>
        <v>44197</v>
      </c>
    </row>
    <row r="418" spans="1:12" ht="23.25" customHeight="1" x14ac:dyDescent="0.25">
      <c r="A418" s="1">
        <v>3472</v>
      </c>
      <c r="B418" s="1" t="s">
        <v>416</v>
      </c>
      <c r="C418" s="1" t="s">
        <v>836</v>
      </c>
      <c r="D418" s="2">
        <v>35517</v>
      </c>
      <c r="E418" s="2">
        <v>41509</v>
      </c>
      <c r="F418" s="1" t="s">
        <v>870</v>
      </c>
      <c r="G418" s="1" t="s">
        <v>848</v>
      </c>
      <c r="H418" s="2">
        <f t="shared" ca="1" si="18"/>
        <v>44794</v>
      </c>
      <c r="I418" s="2" t="s">
        <v>836</v>
      </c>
      <c r="J418" s="2" t="str">
        <f t="shared" si="19"/>
        <v/>
      </c>
      <c r="K418" s="18"/>
      <c r="L418" s="2">
        <f t="shared" si="20"/>
        <v>44197</v>
      </c>
    </row>
    <row r="419" spans="1:12" ht="23.25" customHeight="1" x14ac:dyDescent="0.25">
      <c r="A419" s="1">
        <v>4492</v>
      </c>
      <c r="B419" s="1" t="s">
        <v>417</v>
      </c>
      <c r="C419" s="1" t="s">
        <v>836</v>
      </c>
      <c r="D419" s="2">
        <v>31093</v>
      </c>
      <c r="E419" s="2">
        <v>40827</v>
      </c>
      <c r="F419" s="1" t="s">
        <v>842</v>
      </c>
      <c r="G419" s="1" t="s">
        <v>848</v>
      </c>
      <c r="H419" s="2">
        <f t="shared" ca="1" si="18"/>
        <v>44477</v>
      </c>
      <c r="I419" s="2" t="s">
        <v>837</v>
      </c>
      <c r="J419" s="2">
        <f t="shared" ca="1" si="19"/>
        <v>44477</v>
      </c>
      <c r="K419" s="18">
        <v>1</v>
      </c>
      <c r="L419" s="2">
        <f t="shared" ca="1" si="20"/>
        <v>44842</v>
      </c>
    </row>
    <row r="420" spans="1:12" ht="23.25" customHeight="1" x14ac:dyDescent="0.25">
      <c r="A420" s="1">
        <v>7599</v>
      </c>
      <c r="B420" s="1" t="s">
        <v>418</v>
      </c>
      <c r="C420" s="1" t="s">
        <v>836</v>
      </c>
      <c r="D420" s="2">
        <v>39240</v>
      </c>
      <c r="E420" s="2">
        <v>42533</v>
      </c>
      <c r="F420" s="1" t="s">
        <v>835</v>
      </c>
      <c r="G420" s="1" t="s">
        <v>847</v>
      </c>
      <c r="H420" s="2">
        <f t="shared" ca="1" si="18"/>
        <v>44723</v>
      </c>
      <c r="I420" s="2" t="s">
        <v>836</v>
      </c>
      <c r="J420" s="2" t="str">
        <f t="shared" si="19"/>
        <v/>
      </c>
      <c r="K420" s="18"/>
      <c r="L420" s="2">
        <f t="shared" si="20"/>
        <v>44197</v>
      </c>
    </row>
    <row r="421" spans="1:12" ht="23.25" customHeight="1" x14ac:dyDescent="0.25">
      <c r="A421" s="1">
        <v>7078</v>
      </c>
      <c r="B421" s="1" t="s">
        <v>419</v>
      </c>
      <c r="C421" s="1" t="s">
        <v>837</v>
      </c>
      <c r="D421" s="2">
        <v>29219</v>
      </c>
      <c r="E421" s="2">
        <v>42361</v>
      </c>
      <c r="F421" s="1" t="s">
        <v>843</v>
      </c>
      <c r="G421" s="1" t="s">
        <v>848</v>
      </c>
      <c r="H421" s="2" t="str">
        <f t="shared" ca="1" si="18"/>
        <v/>
      </c>
      <c r="I421" s="2" t="s">
        <v>837</v>
      </c>
      <c r="J421" s="2" t="str">
        <f t="shared" si="19"/>
        <v/>
      </c>
      <c r="K421" s="18"/>
      <c r="L421" s="2">
        <f t="shared" si="20"/>
        <v>44197</v>
      </c>
    </row>
    <row r="422" spans="1:12" ht="23.25" customHeight="1" x14ac:dyDescent="0.25">
      <c r="A422" s="1">
        <v>4673</v>
      </c>
      <c r="B422" s="1" t="s">
        <v>420</v>
      </c>
      <c r="C422" s="1" t="s">
        <v>837</v>
      </c>
      <c r="D422" s="2">
        <v>24349</v>
      </c>
      <c r="E422" s="2">
        <v>42884</v>
      </c>
      <c r="F422" s="1" t="s">
        <v>869</v>
      </c>
      <c r="G422" s="1" t="s">
        <v>847</v>
      </c>
      <c r="H422" s="2" t="str">
        <f t="shared" ca="1" si="18"/>
        <v/>
      </c>
      <c r="I422" s="2" t="s">
        <v>837</v>
      </c>
      <c r="J422" s="2" t="str">
        <f t="shared" si="19"/>
        <v/>
      </c>
      <c r="K422" s="18"/>
      <c r="L422" s="2">
        <f t="shared" si="20"/>
        <v>44197</v>
      </c>
    </row>
    <row r="423" spans="1:12" ht="23.25" customHeight="1" x14ac:dyDescent="0.25">
      <c r="A423" s="1">
        <v>7660</v>
      </c>
      <c r="B423" s="1" t="s">
        <v>421</v>
      </c>
      <c r="C423" s="1" t="s">
        <v>837</v>
      </c>
      <c r="D423" s="2">
        <v>26989</v>
      </c>
      <c r="E423" s="2">
        <v>43531</v>
      </c>
      <c r="F423" s="1" t="s">
        <v>871</v>
      </c>
      <c r="G423" s="1" t="s">
        <v>848</v>
      </c>
      <c r="H423" s="2" t="str">
        <f t="shared" ca="1" si="18"/>
        <v/>
      </c>
      <c r="I423" s="2" t="s">
        <v>837</v>
      </c>
      <c r="J423" s="2" t="str">
        <f t="shared" si="19"/>
        <v/>
      </c>
      <c r="K423" s="18"/>
      <c r="L423" s="2">
        <f t="shared" si="20"/>
        <v>44197</v>
      </c>
    </row>
    <row r="424" spans="1:12" ht="23.25" customHeight="1" x14ac:dyDescent="0.25">
      <c r="A424" s="1">
        <v>7217</v>
      </c>
      <c r="B424" s="1" t="s">
        <v>422</v>
      </c>
      <c r="C424" s="1" t="s">
        <v>837</v>
      </c>
      <c r="D424" s="2">
        <v>22394</v>
      </c>
      <c r="E424" s="2">
        <v>43140</v>
      </c>
      <c r="F424" s="1" t="s">
        <v>873</v>
      </c>
      <c r="G424" s="1" t="s">
        <v>848</v>
      </c>
      <c r="H424" s="2" t="str">
        <f t="shared" ca="1" si="18"/>
        <v/>
      </c>
      <c r="I424" s="2" t="s">
        <v>837</v>
      </c>
      <c r="J424" s="2" t="str">
        <f t="shared" si="19"/>
        <v/>
      </c>
      <c r="K424" s="18"/>
      <c r="L424" s="2">
        <f t="shared" si="20"/>
        <v>44197</v>
      </c>
    </row>
    <row r="425" spans="1:12" ht="23.25" customHeight="1" x14ac:dyDescent="0.25">
      <c r="A425" s="1">
        <v>2395</v>
      </c>
      <c r="B425" s="1" t="s">
        <v>423</v>
      </c>
      <c r="C425" s="1" t="s">
        <v>836</v>
      </c>
      <c r="D425" s="2">
        <v>33215</v>
      </c>
      <c r="E425" s="2">
        <v>43536</v>
      </c>
      <c r="F425" s="1" t="s">
        <v>869</v>
      </c>
      <c r="G425" s="1" t="s">
        <v>848</v>
      </c>
      <c r="H425" s="2">
        <f t="shared" ca="1" si="18"/>
        <v>44631</v>
      </c>
      <c r="I425" s="2" t="s">
        <v>836</v>
      </c>
      <c r="J425" s="2" t="str">
        <f t="shared" si="19"/>
        <v/>
      </c>
      <c r="K425" s="18"/>
      <c r="L425" s="2">
        <f t="shared" si="20"/>
        <v>44197</v>
      </c>
    </row>
    <row r="426" spans="1:12" ht="23.25" customHeight="1" x14ac:dyDescent="0.25">
      <c r="A426" s="1">
        <v>9956</v>
      </c>
      <c r="B426" s="1" t="s">
        <v>424</v>
      </c>
      <c r="C426" s="1" t="s">
        <v>836</v>
      </c>
      <c r="D426" s="2">
        <v>35089</v>
      </c>
      <c r="E426" s="2">
        <v>43781</v>
      </c>
      <c r="F426" s="1" t="s">
        <v>855</v>
      </c>
      <c r="G426" s="1" t="s">
        <v>844</v>
      </c>
      <c r="H426" s="2">
        <f t="shared" ca="1" si="18"/>
        <v>44511</v>
      </c>
      <c r="I426" s="2" t="s">
        <v>837</v>
      </c>
      <c r="J426" s="2">
        <f t="shared" ca="1" si="19"/>
        <v>44511</v>
      </c>
      <c r="K426" s="18"/>
      <c r="L426" s="2">
        <f t="shared" ca="1" si="20"/>
        <v>44511</v>
      </c>
    </row>
    <row r="427" spans="1:12" ht="23.25" customHeight="1" x14ac:dyDescent="0.25">
      <c r="A427" s="1">
        <v>1388</v>
      </c>
      <c r="B427" s="1" t="s">
        <v>425</v>
      </c>
      <c r="C427" s="1" t="s">
        <v>836</v>
      </c>
      <c r="D427" s="2">
        <v>26426</v>
      </c>
      <c r="E427" s="2">
        <v>43194</v>
      </c>
      <c r="F427" s="1" t="s">
        <v>838</v>
      </c>
      <c r="G427" s="1" t="s">
        <v>848</v>
      </c>
      <c r="H427" s="2">
        <f t="shared" ca="1" si="18"/>
        <v>44654</v>
      </c>
      <c r="I427" s="2" t="s">
        <v>836</v>
      </c>
      <c r="J427" s="2" t="str">
        <f t="shared" si="19"/>
        <v/>
      </c>
      <c r="K427" s="18"/>
      <c r="L427" s="2">
        <f t="shared" si="20"/>
        <v>44197</v>
      </c>
    </row>
    <row r="428" spans="1:12" ht="23.25" customHeight="1" x14ac:dyDescent="0.25">
      <c r="A428" s="1">
        <v>6904</v>
      </c>
      <c r="B428" s="1" t="s">
        <v>426</v>
      </c>
      <c r="C428" s="1" t="s">
        <v>836</v>
      </c>
      <c r="D428" s="2">
        <v>33499</v>
      </c>
      <c r="E428" s="2">
        <v>41077</v>
      </c>
      <c r="F428" s="1" t="s">
        <v>878</v>
      </c>
      <c r="G428" s="1" t="s">
        <v>847</v>
      </c>
      <c r="H428" s="2">
        <f t="shared" ca="1" si="18"/>
        <v>44727</v>
      </c>
      <c r="I428" s="2" t="s">
        <v>836</v>
      </c>
      <c r="J428" s="2" t="str">
        <f t="shared" si="19"/>
        <v/>
      </c>
      <c r="K428" s="18"/>
      <c r="L428" s="2">
        <f t="shared" si="20"/>
        <v>44197</v>
      </c>
    </row>
    <row r="429" spans="1:12" ht="23.25" customHeight="1" x14ac:dyDescent="0.25">
      <c r="A429" s="1">
        <v>5009</v>
      </c>
      <c r="B429" s="1" t="s">
        <v>427</v>
      </c>
      <c r="C429" s="1" t="s">
        <v>836</v>
      </c>
      <c r="D429" s="2">
        <v>27545</v>
      </c>
      <c r="E429" s="2">
        <v>42287</v>
      </c>
      <c r="F429" s="1" t="s">
        <v>869</v>
      </c>
      <c r="G429" s="1" t="s">
        <v>847</v>
      </c>
      <c r="H429" s="2">
        <f t="shared" ca="1" si="18"/>
        <v>44477</v>
      </c>
      <c r="I429" s="2" t="s">
        <v>836</v>
      </c>
      <c r="J429" s="2" t="str">
        <f t="shared" si="19"/>
        <v/>
      </c>
      <c r="K429" s="18"/>
      <c r="L429" s="2">
        <f t="shared" si="20"/>
        <v>44197</v>
      </c>
    </row>
    <row r="430" spans="1:12" ht="23.25" customHeight="1" x14ac:dyDescent="0.25">
      <c r="A430" s="1">
        <v>2971</v>
      </c>
      <c r="B430" s="1" t="s">
        <v>428</v>
      </c>
      <c r="C430" s="1" t="s">
        <v>836</v>
      </c>
      <c r="D430" s="2">
        <v>39463</v>
      </c>
      <c r="E430" s="2">
        <v>40339</v>
      </c>
      <c r="F430" s="1" t="s">
        <v>869</v>
      </c>
      <c r="G430" s="1" t="s">
        <v>848</v>
      </c>
      <c r="H430" s="2">
        <f t="shared" ca="1" si="18"/>
        <v>44719</v>
      </c>
      <c r="I430" s="2" t="s">
        <v>836</v>
      </c>
      <c r="J430" s="2" t="str">
        <f t="shared" si="19"/>
        <v/>
      </c>
      <c r="K430" s="18"/>
      <c r="L430" s="2">
        <f t="shared" si="20"/>
        <v>44197</v>
      </c>
    </row>
    <row r="431" spans="1:12" ht="23.25" customHeight="1" x14ac:dyDescent="0.25">
      <c r="A431" s="1">
        <v>5394</v>
      </c>
      <c r="B431" s="1" t="s">
        <v>429</v>
      </c>
      <c r="C431" s="1" t="s">
        <v>836</v>
      </c>
      <c r="D431" s="2">
        <v>37937</v>
      </c>
      <c r="E431" s="2">
        <v>41043</v>
      </c>
      <c r="F431" s="1" t="s">
        <v>842</v>
      </c>
      <c r="G431" s="1" t="s">
        <v>848</v>
      </c>
      <c r="H431" s="2">
        <f t="shared" ca="1" si="18"/>
        <v>44693</v>
      </c>
      <c r="I431" s="2" t="s">
        <v>836</v>
      </c>
      <c r="J431" s="2" t="str">
        <f t="shared" si="19"/>
        <v/>
      </c>
      <c r="K431" s="18"/>
      <c r="L431" s="2">
        <f t="shared" si="20"/>
        <v>44197</v>
      </c>
    </row>
    <row r="432" spans="1:12" ht="23.25" customHeight="1" x14ac:dyDescent="0.25">
      <c r="A432" s="1">
        <v>7855</v>
      </c>
      <c r="B432" s="1" t="s">
        <v>430</v>
      </c>
      <c r="C432" s="1" t="s">
        <v>836</v>
      </c>
      <c r="D432" s="2">
        <v>33411</v>
      </c>
      <c r="E432" s="2">
        <v>40564</v>
      </c>
      <c r="F432" s="1" t="s">
        <v>835</v>
      </c>
      <c r="G432" s="1" t="s">
        <v>844</v>
      </c>
      <c r="H432" s="2">
        <f t="shared" ca="1" si="18"/>
        <v>44579</v>
      </c>
      <c r="I432" s="2" t="s">
        <v>837</v>
      </c>
      <c r="J432" s="2">
        <f t="shared" ca="1" si="19"/>
        <v>44579</v>
      </c>
      <c r="K432" s="18"/>
      <c r="L432" s="2">
        <f t="shared" ca="1" si="20"/>
        <v>44579</v>
      </c>
    </row>
    <row r="433" spans="1:12" ht="23.25" customHeight="1" x14ac:dyDescent="0.25">
      <c r="A433" s="1">
        <v>3390</v>
      </c>
      <c r="B433" s="1" t="s">
        <v>431</v>
      </c>
      <c r="C433" s="1" t="s">
        <v>836</v>
      </c>
      <c r="D433" s="2">
        <v>37525</v>
      </c>
      <c r="E433" s="2">
        <v>43575</v>
      </c>
      <c r="F433" s="1" t="s">
        <v>843</v>
      </c>
      <c r="G433" s="1" t="s">
        <v>844</v>
      </c>
      <c r="H433" s="2">
        <f t="shared" ca="1" si="18"/>
        <v>44670</v>
      </c>
      <c r="I433" s="2" t="s">
        <v>837</v>
      </c>
      <c r="J433" s="2">
        <f t="shared" ca="1" si="19"/>
        <v>44670</v>
      </c>
      <c r="K433" s="18"/>
      <c r="L433" s="2">
        <f t="shared" ca="1" si="20"/>
        <v>44670</v>
      </c>
    </row>
    <row r="434" spans="1:12" ht="23.25" customHeight="1" x14ac:dyDescent="0.25">
      <c r="A434" s="1">
        <v>7400</v>
      </c>
      <c r="B434" s="1" t="s">
        <v>432</v>
      </c>
      <c r="C434" s="1" t="s">
        <v>836</v>
      </c>
      <c r="D434" s="2">
        <v>37250</v>
      </c>
      <c r="E434" s="2">
        <v>40948</v>
      </c>
      <c r="F434" s="1" t="s">
        <v>869</v>
      </c>
      <c r="G434" s="1" t="s">
        <v>847</v>
      </c>
      <c r="H434" s="2">
        <f t="shared" ca="1" si="18"/>
        <v>44598</v>
      </c>
      <c r="I434" s="2" t="s">
        <v>836</v>
      </c>
      <c r="J434" s="2" t="str">
        <f t="shared" si="19"/>
        <v/>
      </c>
      <c r="K434" s="18"/>
      <c r="L434" s="2">
        <f t="shared" si="20"/>
        <v>44197</v>
      </c>
    </row>
    <row r="435" spans="1:12" ht="23.25" customHeight="1" x14ac:dyDescent="0.25">
      <c r="A435" s="1">
        <v>3723</v>
      </c>
      <c r="B435" s="1" t="s">
        <v>433</v>
      </c>
      <c r="C435" s="1" t="s">
        <v>836</v>
      </c>
      <c r="D435" s="2">
        <v>40623</v>
      </c>
      <c r="E435" s="2">
        <v>44174</v>
      </c>
      <c r="F435" s="1" t="s">
        <v>866</v>
      </c>
      <c r="G435" s="1" t="s">
        <v>844</v>
      </c>
      <c r="H435" s="2">
        <f t="shared" ca="1" si="18"/>
        <v>44539</v>
      </c>
      <c r="I435" s="2" t="s">
        <v>836</v>
      </c>
      <c r="J435" s="2" t="str">
        <f t="shared" si="19"/>
        <v/>
      </c>
      <c r="K435" s="18"/>
      <c r="L435" s="2">
        <f t="shared" si="20"/>
        <v>44197</v>
      </c>
    </row>
    <row r="436" spans="1:12" ht="23.25" customHeight="1" x14ac:dyDescent="0.25">
      <c r="A436" s="1">
        <v>6333</v>
      </c>
      <c r="B436" s="1" t="s">
        <v>434</v>
      </c>
      <c r="C436" s="1" t="s">
        <v>836</v>
      </c>
      <c r="D436" s="2">
        <v>29707</v>
      </c>
      <c r="E436" s="2">
        <v>42510</v>
      </c>
      <c r="F436" s="1" t="s">
        <v>873</v>
      </c>
      <c r="G436" s="1" t="s">
        <v>848</v>
      </c>
      <c r="H436" s="2">
        <f t="shared" ca="1" si="18"/>
        <v>44700</v>
      </c>
      <c r="I436" s="2" t="s">
        <v>836</v>
      </c>
      <c r="J436" s="2" t="str">
        <f t="shared" si="19"/>
        <v/>
      </c>
      <c r="K436" s="18"/>
      <c r="L436" s="2">
        <f t="shared" si="20"/>
        <v>44197</v>
      </c>
    </row>
    <row r="437" spans="1:12" ht="23.25" customHeight="1" x14ac:dyDescent="0.25">
      <c r="A437" s="1">
        <v>9783</v>
      </c>
      <c r="B437" s="1" t="s">
        <v>435</v>
      </c>
      <c r="C437" s="1" t="s">
        <v>836</v>
      </c>
      <c r="D437" s="2">
        <v>32427</v>
      </c>
      <c r="E437" s="2">
        <v>44162</v>
      </c>
      <c r="F437" s="1" t="s">
        <v>869</v>
      </c>
      <c r="G437" s="1" t="s">
        <v>848</v>
      </c>
      <c r="H437" s="2">
        <f t="shared" ca="1" si="18"/>
        <v>44527</v>
      </c>
      <c r="I437" s="2" t="s">
        <v>836</v>
      </c>
      <c r="J437" s="2" t="str">
        <f t="shared" si="19"/>
        <v/>
      </c>
      <c r="K437" s="18"/>
      <c r="L437" s="2">
        <f t="shared" si="20"/>
        <v>44197</v>
      </c>
    </row>
    <row r="438" spans="1:12" ht="23.25" customHeight="1" x14ac:dyDescent="0.25">
      <c r="A438" s="1">
        <v>7060</v>
      </c>
      <c r="B438" s="1" t="s">
        <v>436</v>
      </c>
      <c r="C438" s="1" t="s">
        <v>836</v>
      </c>
      <c r="D438" s="2">
        <v>32261</v>
      </c>
      <c r="E438" s="2">
        <v>44174</v>
      </c>
      <c r="F438" s="1" t="s">
        <v>855</v>
      </c>
      <c r="G438" s="1" t="s">
        <v>844</v>
      </c>
      <c r="H438" s="2">
        <f t="shared" ca="1" si="18"/>
        <v>44539</v>
      </c>
      <c r="I438" s="2" t="s">
        <v>837</v>
      </c>
      <c r="J438" s="2">
        <f t="shared" ca="1" si="19"/>
        <v>44539</v>
      </c>
      <c r="K438" s="18">
        <v>2</v>
      </c>
      <c r="L438" s="2">
        <f t="shared" ca="1" si="20"/>
        <v>45269</v>
      </c>
    </row>
    <row r="439" spans="1:12" ht="23.25" customHeight="1" x14ac:dyDescent="0.25">
      <c r="A439" s="1">
        <v>2822</v>
      </c>
      <c r="B439" s="1" t="s">
        <v>437</v>
      </c>
      <c r="C439" s="1" t="s">
        <v>836</v>
      </c>
      <c r="D439" s="2">
        <v>29428</v>
      </c>
      <c r="E439" s="2">
        <v>40678</v>
      </c>
      <c r="F439" s="1" t="s">
        <v>855</v>
      </c>
      <c r="G439" s="1" t="s">
        <v>844</v>
      </c>
      <c r="H439" s="2">
        <f t="shared" ca="1" si="18"/>
        <v>44693</v>
      </c>
      <c r="I439" s="2" t="s">
        <v>837</v>
      </c>
      <c r="J439" s="2">
        <f t="shared" ca="1" si="19"/>
        <v>44693</v>
      </c>
      <c r="K439" s="18"/>
      <c r="L439" s="2">
        <f t="shared" ca="1" si="20"/>
        <v>44693</v>
      </c>
    </row>
    <row r="440" spans="1:12" ht="23.25" customHeight="1" x14ac:dyDescent="0.25">
      <c r="A440" s="1">
        <v>8406</v>
      </c>
      <c r="B440" s="1" t="s">
        <v>438</v>
      </c>
      <c r="C440" s="1" t="s">
        <v>836</v>
      </c>
      <c r="D440" s="2">
        <v>39990</v>
      </c>
      <c r="E440" s="2">
        <v>41805</v>
      </c>
      <c r="F440" s="1" t="s">
        <v>869</v>
      </c>
      <c r="G440" s="1" t="s">
        <v>848</v>
      </c>
      <c r="H440" s="2">
        <f t="shared" ca="1" si="18"/>
        <v>44725</v>
      </c>
      <c r="I440" s="2" t="s">
        <v>836</v>
      </c>
      <c r="J440" s="2" t="str">
        <f t="shared" si="19"/>
        <v/>
      </c>
      <c r="K440" s="18"/>
      <c r="L440" s="2">
        <f t="shared" si="20"/>
        <v>44197</v>
      </c>
    </row>
    <row r="441" spans="1:12" ht="23.25" customHeight="1" x14ac:dyDescent="0.25">
      <c r="A441" s="1">
        <v>3511</v>
      </c>
      <c r="B441" s="1" t="s">
        <v>439</v>
      </c>
      <c r="C441" s="1" t="s">
        <v>837</v>
      </c>
      <c r="D441" s="2">
        <v>36383</v>
      </c>
      <c r="E441" s="2">
        <v>40340</v>
      </c>
      <c r="F441" s="1" t="s">
        <v>828</v>
      </c>
      <c r="G441" s="1" t="s">
        <v>848</v>
      </c>
      <c r="H441" s="2" t="str">
        <f t="shared" ca="1" si="18"/>
        <v/>
      </c>
      <c r="I441" s="2" t="s">
        <v>837</v>
      </c>
      <c r="J441" s="2" t="str">
        <f t="shared" si="19"/>
        <v/>
      </c>
      <c r="K441" s="18"/>
      <c r="L441" s="2">
        <f t="shared" si="20"/>
        <v>44197</v>
      </c>
    </row>
    <row r="442" spans="1:12" ht="23.25" customHeight="1" x14ac:dyDescent="0.25">
      <c r="A442" s="1">
        <v>1796</v>
      </c>
      <c r="B442" s="1" t="s">
        <v>440</v>
      </c>
      <c r="C442" s="1" t="s">
        <v>836</v>
      </c>
      <c r="D442" s="2">
        <v>35327</v>
      </c>
      <c r="E442" s="2">
        <v>40666</v>
      </c>
      <c r="F442" s="1" t="s">
        <v>869</v>
      </c>
      <c r="G442" s="1" t="s">
        <v>848</v>
      </c>
      <c r="H442" s="2">
        <f t="shared" ca="1" si="18"/>
        <v>44681</v>
      </c>
      <c r="I442" s="2" t="s">
        <v>836</v>
      </c>
      <c r="J442" s="2" t="str">
        <f t="shared" si="19"/>
        <v/>
      </c>
      <c r="K442" s="18"/>
      <c r="L442" s="2">
        <f t="shared" si="20"/>
        <v>44197</v>
      </c>
    </row>
    <row r="443" spans="1:12" ht="23.25" customHeight="1" x14ac:dyDescent="0.25">
      <c r="A443" s="1">
        <v>2813</v>
      </c>
      <c r="B443" s="1" t="s">
        <v>441</v>
      </c>
      <c r="C443" s="1" t="s">
        <v>836</v>
      </c>
      <c r="D443" s="2">
        <v>39651</v>
      </c>
      <c r="E443" s="2">
        <v>41374</v>
      </c>
      <c r="F443" s="1" t="s">
        <v>839</v>
      </c>
      <c r="G443" s="1" t="s">
        <v>848</v>
      </c>
      <c r="H443" s="2">
        <f t="shared" ca="1" si="18"/>
        <v>44659</v>
      </c>
      <c r="I443" s="2" t="s">
        <v>837</v>
      </c>
      <c r="J443" s="2">
        <f t="shared" ca="1" si="19"/>
        <v>44659</v>
      </c>
      <c r="K443" s="18"/>
      <c r="L443" s="2">
        <f t="shared" ca="1" si="20"/>
        <v>44659</v>
      </c>
    </row>
    <row r="444" spans="1:12" ht="23.25" customHeight="1" x14ac:dyDescent="0.25">
      <c r="A444" s="1">
        <v>2913</v>
      </c>
      <c r="B444" s="1" t="s">
        <v>442</v>
      </c>
      <c r="C444" s="1" t="s">
        <v>836</v>
      </c>
      <c r="D444" s="2">
        <v>25060</v>
      </c>
      <c r="E444" s="2">
        <v>41674</v>
      </c>
      <c r="F444" s="1" t="s">
        <v>869</v>
      </c>
      <c r="G444" s="1" t="s">
        <v>847</v>
      </c>
      <c r="H444" s="2">
        <f t="shared" ca="1" si="18"/>
        <v>44594</v>
      </c>
      <c r="I444" s="2" t="s">
        <v>836</v>
      </c>
      <c r="J444" s="2" t="str">
        <f t="shared" si="19"/>
        <v/>
      </c>
      <c r="K444" s="18"/>
      <c r="L444" s="2">
        <f t="shared" si="20"/>
        <v>44197</v>
      </c>
    </row>
    <row r="445" spans="1:12" ht="23.25" customHeight="1" x14ac:dyDescent="0.25">
      <c r="A445" s="1">
        <v>9015</v>
      </c>
      <c r="B445" s="1" t="s">
        <v>443</v>
      </c>
      <c r="C445" s="1" t="s">
        <v>836</v>
      </c>
      <c r="D445" s="2">
        <v>22839</v>
      </c>
      <c r="E445" s="2">
        <v>42596</v>
      </c>
      <c r="F445" s="1" t="s">
        <v>874</v>
      </c>
      <c r="G445" s="1" t="s">
        <v>848</v>
      </c>
      <c r="H445" s="2">
        <f t="shared" ca="1" si="18"/>
        <v>44786</v>
      </c>
      <c r="I445" s="2" t="s">
        <v>837</v>
      </c>
      <c r="J445" s="2">
        <f t="shared" ca="1" si="19"/>
        <v>44786</v>
      </c>
      <c r="K445" s="18">
        <v>3</v>
      </c>
      <c r="L445" s="2">
        <f t="shared" ca="1" si="20"/>
        <v>45881</v>
      </c>
    </row>
    <row r="446" spans="1:12" ht="23.25" customHeight="1" x14ac:dyDescent="0.25">
      <c r="A446" s="1">
        <v>4460</v>
      </c>
      <c r="B446" s="1" t="s">
        <v>444</v>
      </c>
      <c r="C446" s="1" t="s">
        <v>836</v>
      </c>
      <c r="D446" s="2">
        <v>40437</v>
      </c>
      <c r="E446" s="2">
        <v>42928</v>
      </c>
      <c r="F446" s="1" t="s">
        <v>829</v>
      </c>
      <c r="G446" s="1" t="s">
        <v>848</v>
      </c>
      <c r="H446" s="2">
        <f t="shared" ca="1" si="18"/>
        <v>44753</v>
      </c>
      <c r="I446" s="2" t="s">
        <v>836</v>
      </c>
      <c r="J446" s="2" t="str">
        <f t="shared" si="19"/>
        <v/>
      </c>
      <c r="K446" s="18"/>
      <c r="L446" s="2">
        <f t="shared" si="20"/>
        <v>44197</v>
      </c>
    </row>
    <row r="447" spans="1:12" ht="23.25" customHeight="1" x14ac:dyDescent="0.25">
      <c r="A447" s="1">
        <v>8010</v>
      </c>
      <c r="B447" s="1" t="s">
        <v>445</v>
      </c>
      <c r="C447" s="1" t="s">
        <v>836</v>
      </c>
      <c r="D447" s="2">
        <v>37918</v>
      </c>
      <c r="E447" s="2">
        <v>41656</v>
      </c>
      <c r="F447" s="1" t="s">
        <v>869</v>
      </c>
      <c r="G447" s="1" t="s">
        <v>848</v>
      </c>
      <c r="H447" s="2">
        <f t="shared" ca="1" si="18"/>
        <v>44576</v>
      </c>
      <c r="I447" s="2" t="s">
        <v>836</v>
      </c>
      <c r="J447" s="2" t="str">
        <f t="shared" si="19"/>
        <v/>
      </c>
      <c r="K447" s="18"/>
      <c r="L447" s="2">
        <f t="shared" si="20"/>
        <v>44197</v>
      </c>
    </row>
    <row r="448" spans="1:12" ht="23.25" customHeight="1" x14ac:dyDescent="0.25">
      <c r="A448" s="1">
        <v>1187</v>
      </c>
      <c r="B448" s="1" t="s">
        <v>446</v>
      </c>
      <c r="C448" s="1" t="s">
        <v>837</v>
      </c>
      <c r="D448" s="2">
        <v>35370</v>
      </c>
      <c r="E448" s="2">
        <v>41465</v>
      </c>
      <c r="F448" s="1" t="s">
        <v>866</v>
      </c>
      <c r="G448" s="1" t="s">
        <v>844</v>
      </c>
      <c r="H448" s="2" t="str">
        <f t="shared" ca="1" si="18"/>
        <v/>
      </c>
      <c r="I448" s="2" t="s">
        <v>837</v>
      </c>
      <c r="J448" s="2" t="str">
        <f t="shared" si="19"/>
        <v/>
      </c>
      <c r="K448" s="18"/>
      <c r="L448" s="2">
        <f t="shared" si="20"/>
        <v>44197</v>
      </c>
    </row>
    <row r="449" spans="1:12" ht="23.25" customHeight="1" x14ac:dyDescent="0.25">
      <c r="A449" s="1">
        <v>4294</v>
      </c>
      <c r="B449" s="1" t="s">
        <v>447</v>
      </c>
      <c r="C449" s="1" t="s">
        <v>836</v>
      </c>
      <c r="D449" s="2">
        <v>39900</v>
      </c>
      <c r="E449" s="2">
        <v>41125</v>
      </c>
      <c r="F449" s="1" t="s">
        <v>841</v>
      </c>
      <c r="G449" s="1" t="s">
        <v>848</v>
      </c>
      <c r="H449" s="2">
        <f t="shared" ca="1" si="18"/>
        <v>44775</v>
      </c>
      <c r="I449" s="2" t="s">
        <v>836</v>
      </c>
      <c r="J449" s="2" t="str">
        <f t="shared" si="19"/>
        <v/>
      </c>
      <c r="K449" s="18"/>
      <c r="L449" s="2">
        <f t="shared" si="20"/>
        <v>44197</v>
      </c>
    </row>
    <row r="450" spans="1:12" ht="23.25" customHeight="1" x14ac:dyDescent="0.25">
      <c r="A450" s="1">
        <v>5090</v>
      </c>
      <c r="B450" s="1" t="s">
        <v>448</v>
      </c>
      <c r="C450" s="1" t="s">
        <v>836</v>
      </c>
      <c r="D450" s="2">
        <v>31111</v>
      </c>
      <c r="E450" s="2">
        <v>42753</v>
      </c>
      <c r="F450" s="1" t="s">
        <v>841</v>
      </c>
      <c r="G450" s="1" t="s">
        <v>844</v>
      </c>
      <c r="H450" s="2">
        <f t="shared" ref="H450:H513" ca="1" si="21">IF((IF(C450="Non-Saudi",((DATEDIF(E450,TODAY(),"Y")+1)*365)+E450,""))&lt;TODAY()+60,(IF(C450="Non-Saudi",((DATEDIF(E450,TODAY(),"Y")+1)*365)+E450,""))+365,(IF(C450="Non-Saudi",((DATEDIF(E450,TODAY(),"Y")+1)*365)+E450,"")))</f>
        <v>44578</v>
      </c>
      <c r="I450" s="2" t="s">
        <v>836</v>
      </c>
      <c r="J450" s="2" t="str">
        <f t="shared" ref="J450:J513" si="22">IF(C450="",E450,IF(AND(I450="Saudi",C450="Non-Saudi"),H450,""))</f>
        <v/>
      </c>
      <c r="K450" s="18"/>
      <c r="L450" s="2">
        <f t="shared" ref="L450:L513" si="23">IF(J450="",44197,J450+(K450*365))</f>
        <v>44197</v>
      </c>
    </row>
    <row r="451" spans="1:12" ht="23.25" customHeight="1" x14ac:dyDescent="0.25">
      <c r="A451" s="1">
        <v>2077</v>
      </c>
      <c r="B451" s="1" t="s">
        <v>449</v>
      </c>
      <c r="C451" s="1" t="s">
        <v>836</v>
      </c>
      <c r="D451" s="2">
        <v>33068</v>
      </c>
      <c r="E451" s="2">
        <v>43104</v>
      </c>
      <c r="F451" s="1" t="s">
        <v>851</v>
      </c>
      <c r="G451" s="1" t="s">
        <v>847</v>
      </c>
      <c r="H451" s="2">
        <f t="shared" ca="1" si="21"/>
        <v>44564</v>
      </c>
      <c r="I451" s="2" t="s">
        <v>837</v>
      </c>
      <c r="J451" s="2">
        <f t="shared" ca="1" si="22"/>
        <v>44564</v>
      </c>
      <c r="K451" s="18"/>
      <c r="L451" s="2">
        <f t="shared" ca="1" si="23"/>
        <v>44564</v>
      </c>
    </row>
    <row r="452" spans="1:12" ht="23.25" customHeight="1" x14ac:dyDescent="0.25">
      <c r="A452" s="1">
        <v>8095</v>
      </c>
      <c r="B452" s="1" t="s">
        <v>450</v>
      </c>
      <c r="C452" s="1" t="s">
        <v>836</v>
      </c>
      <c r="D452" s="2">
        <v>30392</v>
      </c>
      <c r="E452" s="2">
        <v>40432</v>
      </c>
      <c r="F452" s="1" t="s">
        <v>876</v>
      </c>
      <c r="G452" s="1" t="s">
        <v>846</v>
      </c>
      <c r="H452" s="2">
        <f t="shared" ca="1" si="21"/>
        <v>44812</v>
      </c>
      <c r="I452" s="2" t="s">
        <v>837</v>
      </c>
      <c r="J452" s="2">
        <f t="shared" ca="1" si="22"/>
        <v>44812</v>
      </c>
      <c r="K452" s="18"/>
      <c r="L452" s="2">
        <f t="shared" ca="1" si="23"/>
        <v>44812</v>
      </c>
    </row>
    <row r="453" spans="1:12" ht="23.25" customHeight="1" x14ac:dyDescent="0.25">
      <c r="A453" s="1">
        <v>1899</v>
      </c>
      <c r="B453" s="1" t="s">
        <v>451</v>
      </c>
      <c r="C453" s="1" t="s">
        <v>836</v>
      </c>
      <c r="D453" s="2">
        <v>32493</v>
      </c>
      <c r="E453" s="2">
        <v>42139</v>
      </c>
      <c r="F453" s="1" t="s">
        <v>851</v>
      </c>
      <c r="G453" s="1" t="s">
        <v>844</v>
      </c>
      <c r="H453" s="2">
        <f t="shared" ca="1" si="21"/>
        <v>44694</v>
      </c>
      <c r="I453" s="2" t="s">
        <v>837</v>
      </c>
      <c r="J453" s="2">
        <f t="shared" ca="1" si="22"/>
        <v>44694</v>
      </c>
      <c r="K453" s="18"/>
      <c r="L453" s="2">
        <f t="shared" ca="1" si="23"/>
        <v>44694</v>
      </c>
    </row>
    <row r="454" spans="1:12" ht="23.25" customHeight="1" x14ac:dyDescent="0.25">
      <c r="A454" s="1">
        <v>3176</v>
      </c>
      <c r="B454" s="1" t="s">
        <v>452</v>
      </c>
      <c r="C454" s="1" t="s">
        <v>837</v>
      </c>
      <c r="D454" s="2">
        <v>34561</v>
      </c>
      <c r="E454" s="2">
        <v>42998</v>
      </c>
      <c r="F454" s="1" t="s">
        <v>868</v>
      </c>
      <c r="G454" s="1" t="s">
        <v>847</v>
      </c>
      <c r="H454" s="2" t="str">
        <f t="shared" ca="1" si="21"/>
        <v/>
      </c>
      <c r="I454" s="2" t="s">
        <v>837</v>
      </c>
      <c r="J454" s="2" t="str">
        <f t="shared" si="22"/>
        <v/>
      </c>
      <c r="K454" s="18"/>
      <c r="L454" s="2">
        <f t="shared" si="23"/>
        <v>44197</v>
      </c>
    </row>
    <row r="455" spans="1:12" ht="23.25" customHeight="1" x14ac:dyDescent="0.25">
      <c r="A455" s="1">
        <v>7050</v>
      </c>
      <c r="B455" s="1" t="s">
        <v>453</v>
      </c>
      <c r="C455" s="1" t="s">
        <v>836</v>
      </c>
      <c r="D455" s="2">
        <v>28507</v>
      </c>
      <c r="E455" s="2">
        <v>43473</v>
      </c>
      <c r="F455" s="1" t="s">
        <v>831</v>
      </c>
      <c r="G455" s="1" t="s">
        <v>848</v>
      </c>
      <c r="H455" s="2">
        <f t="shared" ca="1" si="21"/>
        <v>44568</v>
      </c>
      <c r="I455" s="2" t="s">
        <v>836</v>
      </c>
      <c r="J455" s="2" t="str">
        <f t="shared" si="22"/>
        <v/>
      </c>
      <c r="K455" s="18"/>
      <c r="L455" s="2">
        <f t="shared" si="23"/>
        <v>44197</v>
      </c>
    </row>
    <row r="456" spans="1:12" ht="23.25" customHeight="1" x14ac:dyDescent="0.25">
      <c r="A456" s="1">
        <v>2689</v>
      </c>
      <c r="B456" s="1" t="s">
        <v>454</v>
      </c>
      <c r="C456" s="1" t="s">
        <v>837</v>
      </c>
      <c r="D456" s="2">
        <v>35091</v>
      </c>
      <c r="E456" s="2">
        <v>43490</v>
      </c>
      <c r="F456" s="1" t="s">
        <v>861</v>
      </c>
      <c r="G456" s="1" t="s">
        <v>844</v>
      </c>
      <c r="H456" s="2" t="str">
        <f t="shared" ca="1" si="21"/>
        <v/>
      </c>
      <c r="I456" s="2" t="s">
        <v>837</v>
      </c>
      <c r="J456" s="2" t="str">
        <f t="shared" si="22"/>
        <v/>
      </c>
      <c r="K456" s="18"/>
      <c r="L456" s="2">
        <f t="shared" si="23"/>
        <v>44197</v>
      </c>
    </row>
    <row r="457" spans="1:12" ht="23.25" customHeight="1" x14ac:dyDescent="0.25">
      <c r="A457" s="1">
        <v>6942</v>
      </c>
      <c r="B457" s="1" t="s">
        <v>455</v>
      </c>
      <c r="C457" s="1" t="s">
        <v>836</v>
      </c>
      <c r="D457" s="2">
        <v>39111</v>
      </c>
      <c r="E457" s="2">
        <v>43841</v>
      </c>
      <c r="F457" s="1" t="s">
        <v>861</v>
      </c>
      <c r="G457" s="1" t="s">
        <v>844</v>
      </c>
      <c r="H457" s="2">
        <f t="shared" ca="1" si="21"/>
        <v>44571</v>
      </c>
      <c r="I457" s="2" t="s">
        <v>837</v>
      </c>
      <c r="J457" s="2">
        <f t="shared" ca="1" si="22"/>
        <v>44571</v>
      </c>
      <c r="K457" s="18"/>
      <c r="L457" s="2">
        <f t="shared" ca="1" si="23"/>
        <v>44571</v>
      </c>
    </row>
    <row r="458" spans="1:12" ht="23.25" customHeight="1" x14ac:dyDescent="0.25">
      <c r="A458" s="1">
        <v>6544</v>
      </c>
      <c r="B458" s="1" t="s">
        <v>456</v>
      </c>
      <c r="C458" s="1" t="s">
        <v>836</v>
      </c>
      <c r="D458" s="2">
        <v>32826</v>
      </c>
      <c r="E458" s="2">
        <v>43150</v>
      </c>
      <c r="F458" s="1" t="s">
        <v>833</v>
      </c>
      <c r="G458" s="1" t="s">
        <v>846</v>
      </c>
      <c r="H458" s="2">
        <f t="shared" ca="1" si="21"/>
        <v>44610</v>
      </c>
      <c r="I458" s="2" t="s">
        <v>837</v>
      </c>
      <c r="J458" s="2">
        <f t="shared" ca="1" si="22"/>
        <v>44610</v>
      </c>
      <c r="K458" s="18"/>
      <c r="L458" s="2">
        <f t="shared" ca="1" si="23"/>
        <v>44610</v>
      </c>
    </row>
    <row r="459" spans="1:12" ht="23.25" customHeight="1" x14ac:dyDescent="0.25">
      <c r="A459" s="1">
        <v>8013</v>
      </c>
      <c r="B459" s="1" t="s">
        <v>457</v>
      </c>
      <c r="C459" s="1" t="s">
        <v>837</v>
      </c>
      <c r="D459" s="2">
        <v>33137</v>
      </c>
      <c r="E459" s="2">
        <v>43638</v>
      </c>
      <c r="F459" s="1" t="s">
        <v>833</v>
      </c>
      <c r="G459" s="1" t="s">
        <v>848</v>
      </c>
      <c r="H459" s="2" t="str">
        <f t="shared" ca="1" si="21"/>
        <v/>
      </c>
      <c r="I459" s="2" t="s">
        <v>837</v>
      </c>
      <c r="J459" s="2" t="str">
        <f t="shared" si="22"/>
        <v/>
      </c>
      <c r="K459" s="18"/>
      <c r="L459" s="2">
        <f t="shared" si="23"/>
        <v>44197</v>
      </c>
    </row>
    <row r="460" spans="1:12" ht="23.25" customHeight="1" x14ac:dyDescent="0.25">
      <c r="A460" s="1">
        <v>6509</v>
      </c>
      <c r="B460" s="1" t="s">
        <v>458</v>
      </c>
      <c r="C460" s="1" t="s">
        <v>836</v>
      </c>
      <c r="D460" s="2">
        <v>39920</v>
      </c>
      <c r="E460" s="2">
        <v>41260</v>
      </c>
      <c r="F460" s="1" t="s">
        <v>851</v>
      </c>
      <c r="G460" s="1" t="s">
        <v>844</v>
      </c>
      <c r="H460" s="2">
        <f t="shared" ca="1" si="21"/>
        <v>44545</v>
      </c>
      <c r="I460" s="2" t="s">
        <v>836</v>
      </c>
      <c r="J460" s="2" t="str">
        <f t="shared" si="22"/>
        <v/>
      </c>
      <c r="K460" s="18"/>
      <c r="L460" s="2">
        <f t="shared" si="23"/>
        <v>44197</v>
      </c>
    </row>
    <row r="461" spans="1:12" ht="23.25" customHeight="1" x14ac:dyDescent="0.25">
      <c r="A461" s="1">
        <v>9267</v>
      </c>
      <c r="B461" s="1" t="s">
        <v>459</v>
      </c>
      <c r="C461" s="1" t="s">
        <v>837</v>
      </c>
      <c r="D461" s="2">
        <v>23438</v>
      </c>
      <c r="E461" s="2">
        <v>44039</v>
      </c>
      <c r="F461" s="1" t="s">
        <v>861</v>
      </c>
      <c r="G461" s="1" t="s">
        <v>844</v>
      </c>
      <c r="H461" s="2" t="str">
        <f t="shared" ca="1" si="21"/>
        <v/>
      </c>
      <c r="I461" s="2" t="s">
        <v>837</v>
      </c>
      <c r="J461" s="2" t="str">
        <f t="shared" si="22"/>
        <v/>
      </c>
      <c r="K461" s="18"/>
      <c r="L461" s="2">
        <f t="shared" si="23"/>
        <v>44197</v>
      </c>
    </row>
    <row r="462" spans="1:12" ht="23.25" customHeight="1" x14ac:dyDescent="0.25">
      <c r="A462" s="1">
        <v>9741</v>
      </c>
      <c r="B462" s="1" t="s">
        <v>460</v>
      </c>
      <c r="C462" s="1" t="s">
        <v>836</v>
      </c>
      <c r="D462" s="2">
        <v>33917</v>
      </c>
      <c r="E462" s="2">
        <v>41207</v>
      </c>
      <c r="F462" s="1" t="s">
        <v>876</v>
      </c>
      <c r="G462" s="1" t="s">
        <v>846</v>
      </c>
      <c r="H462" s="2">
        <f t="shared" ca="1" si="21"/>
        <v>44492</v>
      </c>
      <c r="I462" s="2" t="s">
        <v>837</v>
      </c>
      <c r="J462" s="2">
        <f t="shared" ca="1" si="22"/>
        <v>44492</v>
      </c>
      <c r="K462" s="18">
        <v>3</v>
      </c>
      <c r="L462" s="2">
        <f t="shared" ca="1" si="23"/>
        <v>45587</v>
      </c>
    </row>
    <row r="463" spans="1:12" ht="23.25" customHeight="1" x14ac:dyDescent="0.25">
      <c r="A463" s="1">
        <v>1837</v>
      </c>
      <c r="B463" s="1" t="s">
        <v>461</v>
      </c>
      <c r="C463" s="1" t="s">
        <v>836</v>
      </c>
      <c r="D463" s="2">
        <v>24020</v>
      </c>
      <c r="E463" s="2">
        <v>42764</v>
      </c>
      <c r="F463" s="1" t="s">
        <v>835</v>
      </c>
      <c r="G463" s="1" t="s">
        <v>848</v>
      </c>
      <c r="H463" s="2">
        <f t="shared" ca="1" si="21"/>
        <v>44589</v>
      </c>
      <c r="I463" s="2" t="s">
        <v>837</v>
      </c>
      <c r="J463" s="2">
        <f t="shared" ca="1" si="22"/>
        <v>44589</v>
      </c>
      <c r="K463" s="18"/>
      <c r="L463" s="2">
        <f t="shared" ca="1" si="23"/>
        <v>44589</v>
      </c>
    </row>
    <row r="464" spans="1:12" ht="23.25" customHeight="1" x14ac:dyDescent="0.25">
      <c r="A464" s="1">
        <v>3505</v>
      </c>
      <c r="B464" s="1" t="s">
        <v>462</v>
      </c>
      <c r="C464" s="1" t="s">
        <v>836</v>
      </c>
      <c r="D464" s="2">
        <v>32148</v>
      </c>
      <c r="E464" s="2">
        <v>43181</v>
      </c>
      <c r="F464" s="1" t="s">
        <v>843</v>
      </c>
      <c r="G464" s="1" t="s">
        <v>848</v>
      </c>
      <c r="H464" s="2">
        <f t="shared" ca="1" si="21"/>
        <v>44641</v>
      </c>
      <c r="I464" s="2" t="s">
        <v>837</v>
      </c>
      <c r="J464" s="2">
        <f t="shared" ca="1" si="22"/>
        <v>44641</v>
      </c>
      <c r="K464" s="18"/>
      <c r="L464" s="2">
        <f t="shared" ca="1" si="23"/>
        <v>44641</v>
      </c>
    </row>
    <row r="465" spans="1:12" ht="23.25" customHeight="1" x14ac:dyDescent="0.25">
      <c r="A465" s="1">
        <v>8285</v>
      </c>
      <c r="B465" s="1" t="s">
        <v>463</v>
      </c>
      <c r="C465" s="1" t="s">
        <v>836</v>
      </c>
      <c r="D465" s="2">
        <v>26976</v>
      </c>
      <c r="E465" s="2">
        <v>43262</v>
      </c>
      <c r="F465" s="1" t="s">
        <v>871</v>
      </c>
      <c r="G465" s="1" t="s">
        <v>848</v>
      </c>
      <c r="H465" s="2">
        <f t="shared" ca="1" si="21"/>
        <v>44722</v>
      </c>
      <c r="I465" s="2" t="s">
        <v>836</v>
      </c>
      <c r="J465" s="2" t="str">
        <f t="shared" si="22"/>
        <v/>
      </c>
      <c r="K465" s="18"/>
      <c r="L465" s="2">
        <f t="shared" si="23"/>
        <v>44197</v>
      </c>
    </row>
    <row r="466" spans="1:12" ht="23.25" customHeight="1" x14ac:dyDescent="0.25">
      <c r="A466" s="1">
        <v>9267</v>
      </c>
      <c r="B466" s="1" t="s">
        <v>464</v>
      </c>
      <c r="C466" s="1" t="s">
        <v>836</v>
      </c>
      <c r="D466" s="2">
        <v>26333</v>
      </c>
      <c r="E466" s="2">
        <v>42603</v>
      </c>
      <c r="F466" s="1" t="s">
        <v>876</v>
      </c>
      <c r="G466" s="1" t="s">
        <v>846</v>
      </c>
      <c r="H466" s="2">
        <f t="shared" ca="1" si="21"/>
        <v>44793</v>
      </c>
      <c r="I466" s="2" t="s">
        <v>837</v>
      </c>
      <c r="J466" s="2">
        <f t="shared" ca="1" si="22"/>
        <v>44793</v>
      </c>
      <c r="K466" s="18"/>
      <c r="L466" s="2">
        <f t="shared" ca="1" si="23"/>
        <v>44793</v>
      </c>
    </row>
    <row r="467" spans="1:12" ht="23.25" customHeight="1" x14ac:dyDescent="0.25">
      <c r="A467" s="1">
        <v>7282</v>
      </c>
      <c r="B467" s="1" t="s">
        <v>465</v>
      </c>
      <c r="C467" s="1" t="s">
        <v>836</v>
      </c>
      <c r="D467" s="2">
        <v>31961</v>
      </c>
      <c r="E467" s="2">
        <v>40667</v>
      </c>
      <c r="F467" s="1" t="s">
        <v>873</v>
      </c>
      <c r="G467" s="1" t="s">
        <v>848</v>
      </c>
      <c r="H467" s="2">
        <f t="shared" ca="1" si="21"/>
        <v>44682</v>
      </c>
      <c r="I467" s="2" t="s">
        <v>836</v>
      </c>
      <c r="J467" s="2" t="str">
        <f t="shared" si="22"/>
        <v/>
      </c>
      <c r="K467" s="18"/>
      <c r="L467" s="2">
        <f t="shared" si="23"/>
        <v>44197</v>
      </c>
    </row>
    <row r="468" spans="1:12" ht="23.25" customHeight="1" x14ac:dyDescent="0.25">
      <c r="A468" s="1">
        <v>7028</v>
      </c>
      <c r="B468" s="1" t="s">
        <v>466</v>
      </c>
      <c r="C468" s="1" t="s">
        <v>836</v>
      </c>
      <c r="D468" s="2">
        <v>27232</v>
      </c>
      <c r="E468" s="2">
        <v>40900</v>
      </c>
      <c r="F468" s="1" t="s">
        <v>851</v>
      </c>
      <c r="G468" s="1" t="s">
        <v>844</v>
      </c>
      <c r="H468" s="2">
        <f t="shared" ca="1" si="21"/>
        <v>44550</v>
      </c>
      <c r="I468" s="2" t="s">
        <v>837</v>
      </c>
      <c r="J468" s="2">
        <f t="shared" ca="1" si="22"/>
        <v>44550</v>
      </c>
      <c r="K468" s="18">
        <v>2</v>
      </c>
      <c r="L468" s="2">
        <f t="shared" ca="1" si="23"/>
        <v>45280</v>
      </c>
    </row>
    <row r="469" spans="1:12" ht="23.25" customHeight="1" x14ac:dyDescent="0.25">
      <c r="A469" s="1">
        <v>8844</v>
      </c>
      <c r="B469" s="1" t="s">
        <v>467</v>
      </c>
      <c r="C469" s="1" t="s">
        <v>836</v>
      </c>
      <c r="D469" s="2">
        <v>34163</v>
      </c>
      <c r="E469" s="2">
        <v>41726</v>
      </c>
      <c r="F469" s="1" t="s">
        <v>838</v>
      </c>
      <c r="G469" s="1" t="s">
        <v>848</v>
      </c>
      <c r="H469" s="2">
        <f t="shared" ca="1" si="21"/>
        <v>44646</v>
      </c>
      <c r="I469" s="2" t="s">
        <v>836</v>
      </c>
      <c r="J469" s="2" t="str">
        <f t="shared" si="22"/>
        <v/>
      </c>
      <c r="K469" s="18"/>
      <c r="L469" s="2">
        <f t="shared" si="23"/>
        <v>44197</v>
      </c>
    </row>
    <row r="470" spans="1:12" ht="23.25" customHeight="1" x14ac:dyDescent="0.25">
      <c r="A470" s="1">
        <v>3263</v>
      </c>
      <c r="B470" s="1" t="s">
        <v>468</v>
      </c>
      <c r="C470" s="1" t="s">
        <v>836</v>
      </c>
      <c r="D470" s="2">
        <v>32027</v>
      </c>
      <c r="E470" s="2">
        <v>43298</v>
      </c>
      <c r="F470" s="1" t="s">
        <v>838</v>
      </c>
      <c r="G470" s="1" t="s">
        <v>847</v>
      </c>
      <c r="H470" s="2">
        <f t="shared" ca="1" si="21"/>
        <v>44758</v>
      </c>
      <c r="I470" s="2" t="s">
        <v>836</v>
      </c>
      <c r="J470" s="2" t="str">
        <f t="shared" si="22"/>
        <v/>
      </c>
      <c r="K470" s="18"/>
      <c r="L470" s="2">
        <f t="shared" si="23"/>
        <v>44197</v>
      </c>
    </row>
    <row r="471" spans="1:12" ht="23.25" customHeight="1" x14ac:dyDescent="0.25">
      <c r="A471" s="1">
        <v>1763</v>
      </c>
      <c r="B471" s="1" t="s">
        <v>469</v>
      </c>
      <c r="C471" s="1" t="s">
        <v>836</v>
      </c>
      <c r="D471" s="2">
        <v>24428</v>
      </c>
      <c r="E471" s="2">
        <v>40341</v>
      </c>
      <c r="F471" s="1" t="s">
        <v>832</v>
      </c>
      <c r="G471" s="1" t="s">
        <v>848</v>
      </c>
      <c r="H471" s="2">
        <f t="shared" ca="1" si="21"/>
        <v>44721</v>
      </c>
      <c r="I471" s="2" t="s">
        <v>836</v>
      </c>
      <c r="J471" s="2" t="str">
        <f t="shared" si="22"/>
        <v/>
      </c>
      <c r="K471" s="18"/>
      <c r="L471" s="2">
        <f t="shared" si="23"/>
        <v>44197</v>
      </c>
    </row>
    <row r="472" spans="1:12" ht="23.25" customHeight="1" x14ac:dyDescent="0.25">
      <c r="A472" s="1">
        <v>6458</v>
      </c>
      <c r="B472" s="1" t="s">
        <v>470</v>
      </c>
      <c r="C472" s="1" t="s">
        <v>836</v>
      </c>
      <c r="D472" s="2">
        <v>29622</v>
      </c>
      <c r="E472" s="2">
        <v>42034</v>
      </c>
      <c r="F472" s="1" t="s">
        <v>833</v>
      </c>
      <c r="G472" s="1" t="s">
        <v>846</v>
      </c>
      <c r="H472" s="2">
        <f t="shared" ca="1" si="21"/>
        <v>44589</v>
      </c>
      <c r="I472" s="2" t="s">
        <v>837</v>
      </c>
      <c r="J472" s="2">
        <f t="shared" ca="1" si="22"/>
        <v>44589</v>
      </c>
      <c r="K472" s="18"/>
      <c r="L472" s="2">
        <f t="shared" ca="1" si="23"/>
        <v>44589</v>
      </c>
    </row>
    <row r="473" spans="1:12" ht="23.25" customHeight="1" x14ac:dyDescent="0.25">
      <c r="A473" s="1">
        <v>6871</v>
      </c>
      <c r="B473" s="1" t="s">
        <v>471</v>
      </c>
      <c r="C473" s="1" t="s">
        <v>836</v>
      </c>
      <c r="D473" s="2">
        <v>29821</v>
      </c>
      <c r="E473" s="2">
        <v>42422</v>
      </c>
      <c r="F473" s="1" t="s">
        <v>833</v>
      </c>
      <c r="G473" s="1" t="s">
        <v>847</v>
      </c>
      <c r="H473" s="2">
        <f t="shared" ca="1" si="21"/>
        <v>44612</v>
      </c>
      <c r="I473" s="2" t="s">
        <v>837</v>
      </c>
      <c r="J473" s="2">
        <f t="shared" ca="1" si="22"/>
        <v>44612</v>
      </c>
      <c r="K473" s="18"/>
      <c r="L473" s="2">
        <f t="shared" ca="1" si="23"/>
        <v>44612</v>
      </c>
    </row>
    <row r="474" spans="1:12" ht="23.25" customHeight="1" x14ac:dyDescent="0.25">
      <c r="A474" s="1">
        <v>4335</v>
      </c>
      <c r="B474" s="1" t="s">
        <v>472</v>
      </c>
      <c r="C474" s="1" t="s">
        <v>836</v>
      </c>
      <c r="D474" s="2">
        <v>32296</v>
      </c>
      <c r="E474" s="2">
        <v>42784</v>
      </c>
      <c r="F474" s="1" t="s">
        <v>869</v>
      </c>
      <c r="G474" s="1" t="s">
        <v>848</v>
      </c>
      <c r="H474" s="2">
        <f t="shared" ca="1" si="21"/>
        <v>44609</v>
      </c>
      <c r="I474" s="2" t="s">
        <v>836</v>
      </c>
      <c r="J474" s="2" t="str">
        <f t="shared" si="22"/>
        <v/>
      </c>
      <c r="K474" s="18"/>
      <c r="L474" s="2">
        <f t="shared" si="23"/>
        <v>44197</v>
      </c>
    </row>
    <row r="475" spans="1:12" ht="23.25" customHeight="1" x14ac:dyDescent="0.25">
      <c r="A475" s="1">
        <v>9503</v>
      </c>
      <c r="B475" s="1" t="s">
        <v>473</v>
      </c>
      <c r="C475" s="1" t="s">
        <v>836</v>
      </c>
      <c r="D475" s="2">
        <v>23465</v>
      </c>
      <c r="E475" s="2">
        <v>40612</v>
      </c>
      <c r="F475" s="1" t="s">
        <v>870</v>
      </c>
      <c r="G475" s="1" t="s">
        <v>848</v>
      </c>
      <c r="H475" s="2">
        <f t="shared" ca="1" si="21"/>
        <v>44627</v>
      </c>
      <c r="I475" s="2" t="s">
        <v>836</v>
      </c>
      <c r="J475" s="2" t="str">
        <f t="shared" si="22"/>
        <v/>
      </c>
      <c r="K475" s="18"/>
      <c r="L475" s="2">
        <f t="shared" si="23"/>
        <v>44197</v>
      </c>
    </row>
    <row r="476" spans="1:12" ht="23.25" customHeight="1" x14ac:dyDescent="0.25">
      <c r="A476" s="1">
        <v>2676</v>
      </c>
      <c r="B476" s="1" t="s">
        <v>474</v>
      </c>
      <c r="C476" s="1" t="s">
        <v>837</v>
      </c>
      <c r="D476" s="2">
        <v>32751</v>
      </c>
      <c r="E476" s="2">
        <v>42947</v>
      </c>
      <c r="F476" s="1" t="s">
        <v>869</v>
      </c>
      <c r="G476" s="1" t="s">
        <v>847</v>
      </c>
      <c r="H476" s="2" t="str">
        <f t="shared" ca="1" si="21"/>
        <v/>
      </c>
      <c r="I476" s="2" t="s">
        <v>837</v>
      </c>
      <c r="J476" s="2" t="str">
        <f t="shared" si="22"/>
        <v/>
      </c>
      <c r="K476" s="18"/>
      <c r="L476" s="2">
        <f t="shared" si="23"/>
        <v>44197</v>
      </c>
    </row>
    <row r="477" spans="1:12" ht="23.25" customHeight="1" x14ac:dyDescent="0.25">
      <c r="A477" s="1">
        <v>9071</v>
      </c>
      <c r="B477" s="1" t="s">
        <v>475</v>
      </c>
      <c r="C477" s="1" t="s">
        <v>836</v>
      </c>
      <c r="D477" s="2">
        <v>33448</v>
      </c>
      <c r="E477" s="2">
        <v>41176</v>
      </c>
      <c r="F477" s="1" t="s">
        <v>835</v>
      </c>
      <c r="G477" s="1" t="s">
        <v>844</v>
      </c>
      <c r="H477" s="2">
        <f t="shared" ca="1" si="21"/>
        <v>44461</v>
      </c>
      <c r="I477" s="2" t="s">
        <v>836</v>
      </c>
      <c r="J477" s="2" t="str">
        <f t="shared" si="22"/>
        <v/>
      </c>
      <c r="K477" s="18"/>
      <c r="L477" s="2">
        <f t="shared" si="23"/>
        <v>44197</v>
      </c>
    </row>
    <row r="478" spans="1:12" ht="23.25" customHeight="1" x14ac:dyDescent="0.25">
      <c r="A478" s="1">
        <v>9898</v>
      </c>
      <c r="B478" s="1" t="s">
        <v>476</v>
      </c>
      <c r="C478" s="1" t="s">
        <v>836</v>
      </c>
      <c r="D478" s="2">
        <v>33573</v>
      </c>
      <c r="E478" s="2">
        <v>41528</v>
      </c>
      <c r="F478" s="1" t="s">
        <v>843</v>
      </c>
      <c r="G478" s="1" t="s">
        <v>848</v>
      </c>
      <c r="H478" s="2">
        <f t="shared" ca="1" si="21"/>
        <v>44813</v>
      </c>
      <c r="I478" s="2" t="s">
        <v>837</v>
      </c>
      <c r="J478" s="2">
        <f t="shared" ca="1" si="22"/>
        <v>44813</v>
      </c>
      <c r="K478" s="18">
        <v>1</v>
      </c>
      <c r="L478" s="2">
        <f t="shared" ca="1" si="23"/>
        <v>45178</v>
      </c>
    </row>
    <row r="479" spans="1:12" ht="23.25" customHeight="1" x14ac:dyDescent="0.25">
      <c r="A479" s="1">
        <v>3946</v>
      </c>
      <c r="B479" s="1" t="s">
        <v>477</v>
      </c>
      <c r="C479" s="1" t="s">
        <v>836</v>
      </c>
      <c r="D479" s="2">
        <v>24212</v>
      </c>
      <c r="E479" s="2">
        <v>42875</v>
      </c>
      <c r="F479" s="1" t="s">
        <v>876</v>
      </c>
      <c r="G479" s="1" t="s">
        <v>846</v>
      </c>
      <c r="H479" s="2">
        <f t="shared" ca="1" si="21"/>
        <v>44700</v>
      </c>
      <c r="I479" s="2" t="s">
        <v>837</v>
      </c>
      <c r="J479" s="2">
        <f t="shared" ca="1" si="22"/>
        <v>44700</v>
      </c>
      <c r="K479" s="18"/>
      <c r="L479" s="2">
        <f t="shared" ca="1" si="23"/>
        <v>44700</v>
      </c>
    </row>
    <row r="480" spans="1:12" ht="23.25" customHeight="1" x14ac:dyDescent="0.25">
      <c r="A480" s="1">
        <v>9025</v>
      </c>
      <c r="B480" s="1" t="s">
        <v>478</v>
      </c>
      <c r="C480" s="1" t="s">
        <v>836</v>
      </c>
      <c r="D480" s="2">
        <v>35457</v>
      </c>
      <c r="E480" s="2">
        <v>40416</v>
      </c>
      <c r="F480" s="1" t="s">
        <v>871</v>
      </c>
      <c r="G480" s="1" t="s">
        <v>848</v>
      </c>
      <c r="H480" s="2">
        <f t="shared" ca="1" si="21"/>
        <v>44796</v>
      </c>
      <c r="I480" s="2" t="s">
        <v>836</v>
      </c>
      <c r="J480" s="2" t="str">
        <f t="shared" si="22"/>
        <v/>
      </c>
      <c r="K480" s="18"/>
      <c r="L480" s="2">
        <f t="shared" si="23"/>
        <v>44197</v>
      </c>
    </row>
    <row r="481" spans="1:12" ht="23.25" customHeight="1" x14ac:dyDescent="0.25">
      <c r="A481" s="1">
        <v>8597</v>
      </c>
      <c r="B481" s="1" t="s">
        <v>479</v>
      </c>
      <c r="C481" s="1" t="s">
        <v>837</v>
      </c>
      <c r="D481" s="2">
        <v>40023</v>
      </c>
      <c r="E481" s="2">
        <v>41381</v>
      </c>
      <c r="F481" s="1" t="s">
        <v>880</v>
      </c>
      <c r="G481" s="1" t="s">
        <v>847</v>
      </c>
      <c r="H481" s="2" t="str">
        <f t="shared" ca="1" si="21"/>
        <v/>
      </c>
      <c r="I481" s="2" t="s">
        <v>837</v>
      </c>
      <c r="J481" s="2" t="str">
        <f t="shared" si="22"/>
        <v/>
      </c>
      <c r="K481" s="18"/>
      <c r="L481" s="2">
        <f t="shared" si="23"/>
        <v>44197</v>
      </c>
    </row>
    <row r="482" spans="1:12" ht="23.25" customHeight="1" x14ac:dyDescent="0.25">
      <c r="A482" s="1">
        <v>6355</v>
      </c>
      <c r="B482" s="1" t="s">
        <v>480</v>
      </c>
      <c r="C482" s="1" t="s">
        <v>836</v>
      </c>
      <c r="D482" s="2">
        <v>26456</v>
      </c>
      <c r="E482" s="2">
        <v>41164</v>
      </c>
      <c r="F482" s="1" t="s">
        <v>851</v>
      </c>
      <c r="G482" s="1" t="s">
        <v>844</v>
      </c>
      <c r="H482" s="2">
        <f t="shared" ca="1" si="21"/>
        <v>44814</v>
      </c>
      <c r="I482" s="2" t="s">
        <v>836</v>
      </c>
      <c r="J482" s="2" t="str">
        <f t="shared" si="22"/>
        <v/>
      </c>
      <c r="K482" s="18"/>
      <c r="L482" s="2">
        <f t="shared" si="23"/>
        <v>44197</v>
      </c>
    </row>
    <row r="483" spans="1:12" ht="23.25" customHeight="1" x14ac:dyDescent="0.25">
      <c r="A483" s="1">
        <v>6962</v>
      </c>
      <c r="B483" s="1" t="s">
        <v>481</v>
      </c>
      <c r="C483" s="1" t="s">
        <v>836</v>
      </c>
      <c r="D483" s="2">
        <v>30906</v>
      </c>
      <c r="E483" s="2">
        <v>43311</v>
      </c>
      <c r="F483" s="1" t="s">
        <v>838</v>
      </c>
      <c r="G483" s="1" t="s">
        <v>848</v>
      </c>
      <c r="H483" s="2">
        <f t="shared" ca="1" si="21"/>
        <v>44771</v>
      </c>
      <c r="I483" s="2" t="s">
        <v>836</v>
      </c>
      <c r="J483" s="2" t="str">
        <f t="shared" si="22"/>
        <v/>
      </c>
      <c r="K483" s="18"/>
      <c r="L483" s="2">
        <f t="shared" si="23"/>
        <v>44197</v>
      </c>
    </row>
    <row r="484" spans="1:12" ht="23.25" customHeight="1" x14ac:dyDescent="0.25">
      <c r="A484" s="1">
        <v>5129</v>
      </c>
      <c r="B484" s="1" t="s">
        <v>482</v>
      </c>
      <c r="C484" s="1" t="s">
        <v>837</v>
      </c>
      <c r="D484" s="2">
        <v>23264</v>
      </c>
      <c r="E484" s="2">
        <v>40417</v>
      </c>
      <c r="F484" s="1" t="s">
        <v>838</v>
      </c>
      <c r="G484" s="1" t="s">
        <v>848</v>
      </c>
      <c r="H484" s="2" t="str">
        <f t="shared" ca="1" si="21"/>
        <v/>
      </c>
      <c r="I484" s="2" t="s">
        <v>837</v>
      </c>
      <c r="J484" s="2" t="str">
        <f t="shared" si="22"/>
        <v/>
      </c>
      <c r="K484" s="18"/>
      <c r="L484" s="2">
        <f t="shared" si="23"/>
        <v>44197</v>
      </c>
    </row>
    <row r="485" spans="1:12" ht="23.25" customHeight="1" x14ac:dyDescent="0.25">
      <c r="A485" s="1">
        <v>3148</v>
      </c>
      <c r="B485" s="1" t="s">
        <v>483</v>
      </c>
      <c r="C485" s="1" t="s">
        <v>836</v>
      </c>
      <c r="D485" s="2">
        <v>31195</v>
      </c>
      <c r="E485" s="2">
        <v>42074</v>
      </c>
      <c r="F485" s="1" t="s">
        <v>869</v>
      </c>
      <c r="G485" s="1" t="s">
        <v>844</v>
      </c>
      <c r="H485" s="2">
        <f t="shared" ca="1" si="21"/>
        <v>44629</v>
      </c>
      <c r="I485" s="2" t="s">
        <v>836</v>
      </c>
      <c r="J485" s="2" t="str">
        <f t="shared" si="22"/>
        <v/>
      </c>
      <c r="K485" s="18"/>
      <c r="L485" s="2">
        <f t="shared" si="23"/>
        <v>44197</v>
      </c>
    </row>
    <row r="486" spans="1:12" ht="23.25" customHeight="1" x14ac:dyDescent="0.25">
      <c r="A486" s="1">
        <v>6946</v>
      </c>
      <c r="B486" s="1" t="s">
        <v>484</v>
      </c>
      <c r="C486" s="1" t="s">
        <v>837</v>
      </c>
      <c r="D486" s="2">
        <v>26862</v>
      </c>
      <c r="E486" s="2">
        <v>42844</v>
      </c>
      <c r="F486" s="1" t="s">
        <v>869</v>
      </c>
      <c r="G486" s="1" t="s">
        <v>847</v>
      </c>
      <c r="H486" s="2" t="str">
        <f t="shared" ca="1" si="21"/>
        <v/>
      </c>
      <c r="I486" s="2" t="s">
        <v>837</v>
      </c>
      <c r="J486" s="2" t="str">
        <f t="shared" si="22"/>
        <v/>
      </c>
      <c r="K486" s="18"/>
      <c r="L486" s="2">
        <f t="shared" si="23"/>
        <v>44197</v>
      </c>
    </row>
    <row r="487" spans="1:12" ht="23.25" customHeight="1" x14ac:dyDescent="0.25">
      <c r="A487" s="1">
        <v>3121</v>
      </c>
      <c r="B487" s="1" t="s">
        <v>485</v>
      </c>
      <c r="C487" s="1" t="s">
        <v>837</v>
      </c>
      <c r="D487" s="2">
        <v>34293</v>
      </c>
      <c r="E487" s="2">
        <v>40386</v>
      </c>
      <c r="F487" s="1" t="s">
        <v>869</v>
      </c>
      <c r="G487" s="1" t="s">
        <v>848</v>
      </c>
      <c r="H487" s="2" t="str">
        <f t="shared" ca="1" si="21"/>
        <v/>
      </c>
      <c r="I487" s="2" t="s">
        <v>837</v>
      </c>
      <c r="J487" s="2" t="str">
        <f t="shared" si="22"/>
        <v/>
      </c>
      <c r="K487" s="18"/>
      <c r="L487" s="2">
        <f t="shared" si="23"/>
        <v>44197</v>
      </c>
    </row>
    <row r="488" spans="1:12" ht="23.25" customHeight="1" x14ac:dyDescent="0.25">
      <c r="A488" s="1">
        <v>6541</v>
      </c>
      <c r="B488" s="1" t="s">
        <v>486</v>
      </c>
      <c r="C488" s="1" t="s">
        <v>837</v>
      </c>
      <c r="D488" s="2">
        <v>23021</v>
      </c>
      <c r="E488" s="2">
        <v>40493</v>
      </c>
      <c r="F488" s="1" t="s">
        <v>861</v>
      </c>
      <c r="G488" s="1" t="s">
        <v>844</v>
      </c>
      <c r="H488" s="2" t="str">
        <f t="shared" ca="1" si="21"/>
        <v/>
      </c>
      <c r="I488" s="2" t="s">
        <v>837</v>
      </c>
      <c r="J488" s="2" t="str">
        <f t="shared" si="22"/>
        <v/>
      </c>
      <c r="K488" s="18"/>
      <c r="L488" s="2">
        <f t="shared" si="23"/>
        <v>44197</v>
      </c>
    </row>
    <row r="489" spans="1:12" ht="23.25" customHeight="1" x14ac:dyDescent="0.25">
      <c r="A489" s="1">
        <v>4498</v>
      </c>
      <c r="B489" s="1" t="s">
        <v>487</v>
      </c>
      <c r="C489" s="1" t="s">
        <v>836</v>
      </c>
      <c r="D489" s="2">
        <v>29626</v>
      </c>
      <c r="E489" s="2">
        <v>42117</v>
      </c>
      <c r="F489" s="1" t="s">
        <v>833</v>
      </c>
      <c r="G489" s="1" t="s">
        <v>848</v>
      </c>
      <c r="H489" s="2">
        <f t="shared" ca="1" si="21"/>
        <v>44672</v>
      </c>
      <c r="I489" s="2" t="s">
        <v>836</v>
      </c>
      <c r="J489" s="2" t="str">
        <f t="shared" si="22"/>
        <v/>
      </c>
      <c r="K489" s="18"/>
      <c r="L489" s="2">
        <f t="shared" si="23"/>
        <v>44197</v>
      </c>
    </row>
    <row r="490" spans="1:12" ht="23.25" customHeight="1" x14ac:dyDescent="0.25">
      <c r="A490" s="1">
        <v>6743</v>
      </c>
      <c r="B490" s="1" t="s">
        <v>488</v>
      </c>
      <c r="C490" s="1" t="s">
        <v>836</v>
      </c>
      <c r="D490" s="2">
        <v>28247</v>
      </c>
      <c r="E490" s="2">
        <v>43832</v>
      </c>
      <c r="F490" s="1" t="s">
        <v>833</v>
      </c>
      <c r="G490" s="1" t="s">
        <v>848</v>
      </c>
      <c r="H490" s="2">
        <f t="shared" ca="1" si="21"/>
        <v>44562</v>
      </c>
      <c r="I490" s="2" t="s">
        <v>836</v>
      </c>
      <c r="J490" s="2" t="str">
        <f t="shared" si="22"/>
        <v/>
      </c>
      <c r="K490" s="18"/>
      <c r="L490" s="2">
        <f t="shared" si="23"/>
        <v>44197</v>
      </c>
    </row>
    <row r="491" spans="1:12" ht="23.25" customHeight="1" x14ac:dyDescent="0.25">
      <c r="A491" s="1">
        <v>5860</v>
      </c>
      <c r="B491" s="1" t="s">
        <v>489</v>
      </c>
      <c r="C491" s="1" t="s">
        <v>836</v>
      </c>
      <c r="D491" s="2">
        <v>39766</v>
      </c>
      <c r="E491" s="2">
        <v>42954</v>
      </c>
      <c r="F491" s="1" t="s">
        <v>869</v>
      </c>
      <c r="G491" s="1" t="s">
        <v>848</v>
      </c>
      <c r="H491" s="2">
        <f t="shared" ca="1" si="21"/>
        <v>44779</v>
      </c>
      <c r="I491" s="2" t="s">
        <v>836</v>
      </c>
      <c r="J491" s="2" t="str">
        <f t="shared" si="22"/>
        <v/>
      </c>
      <c r="K491" s="18"/>
      <c r="L491" s="2">
        <f t="shared" si="23"/>
        <v>44197</v>
      </c>
    </row>
    <row r="492" spans="1:12" ht="23.25" customHeight="1" x14ac:dyDescent="0.25">
      <c r="A492" s="1">
        <v>3372</v>
      </c>
      <c r="B492" s="1" t="s">
        <v>490</v>
      </c>
      <c r="C492" s="1" t="s">
        <v>836</v>
      </c>
      <c r="D492" s="2">
        <v>22954</v>
      </c>
      <c r="E492" s="2">
        <v>41464</v>
      </c>
      <c r="F492" s="1" t="s">
        <v>869</v>
      </c>
      <c r="G492" s="1" t="s">
        <v>847</v>
      </c>
      <c r="H492" s="2">
        <f t="shared" ca="1" si="21"/>
        <v>44749</v>
      </c>
      <c r="I492" s="2" t="s">
        <v>836</v>
      </c>
      <c r="J492" s="2" t="str">
        <f t="shared" si="22"/>
        <v/>
      </c>
      <c r="K492" s="18"/>
      <c r="L492" s="2">
        <f t="shared" si="23"/>
        <v>44197</v>
      </c>
    </row>
    <row r="493" spans="1:12" ht="23.25" customHeight="1" x14ac:dyDescent="0.25">
      <c r="A493" s="1">
        <v>5655</v>
      </c>
      <c r="B493" s="1" t="s">
        <v>491</v>
      </c>
      <c r="C493" s="1" t="s">
        <v>836</v>
      </c>
      <c r="D493" s="2">
        <v>31789</v>
      </c>
      <c r="E493" s="2">
        <v>43051</v>
      </c>
      <c r="F493" s="1" t="s">
        <v>842</v>
      </c>
      <c r="G493" s="1" t="s">
        <v>848</v>
      </c>
      <c r="H493" s="2">
        <f t="shared" ca="1" si="21"/>
        <v>44511</v>
      </c>
      <c r="I493" s="2" t="s">
        <v>836</v>
      </c>
      <c r="J493" s="2" t="str">
        <f t="shared" si="22"/>
        <v/>
      </c>
      <c r="K493" s="18"/>
      <c r="L493" s="2">
        <f t="shared" si="23"/>
        <v>44197</v>
      </c>
    </row>
    <row r="494" spans="1:12" ht="23.25" customHeight="1" x14ac:dyDescent="0.25">
      <c r="A494" s="1">
        <v>5815</v>
      </c>
      <c r="B494" s="1" t="s">
        <v>492</v>
      </c>
      <c r="C494" s="1" t="s">
        <v>836</v>
      </c>
      <c r="D494" s="2">
        <v>32609</v>
      </c>
      <c r="E494" s="2">
        <v>43183</v>
      </c>
      <c r="F494" s="1" t="s">
        <v>876</v>
      </c>
      <c r="G494" s="1" t="s">
        <v>846</v>
      </c>
      <c r="H494" s="2">
        <f t="shared" ca="1" si="21"/>
        <v>44643</v>
      </c>
      <c r="I494" s="2" t="s">
        <v>837</v>
      </c>
      <c r="J494" s="2">
        <f t="shared" ca="1" si="22"/>
        <v>44643</v>
      </c>
      <c r="K494" s="18"/>
      <c r="L494" s="2">
        <f t="shared" ca="1" si="23"/>
        <v>44643</v>
      </c>
    </row>
    <row r="495" spans="1:12" ht="23.25" customHeight="1" x14ac:dyDescent="0.25">
      <c r="A495" s="1">
        <v>5756</v>
      </c>
      <c r="B495" s="1" t="s">
        <v>493</v>
      </c>
      <c r="C495" s="1" t="s">
        <v>836</v>
      </c>
      <c r="D495" s="2">
        <v>22383</v>
      </c>
      <c r="E495" s="2">
        <v>41724</v>
      </c>
      <c r="F495" s="1" t="s">
        <v>843</v>
      </c>
      <c r="G495" s="1" t="s">
        <v>848</v>
      </c>
      <c r="H495" s="2">
        <f t="shared" ca="1" si="21"/>
        <v>44644</v>
      </c>
      <c r="I495" s="2" t="s">
        <v>837</v>
      </c>
      <c r="J495" s="2">
        <f t="shared" ca="1" si="22"/>
        <v>44644</v>
      </c>
      <c r="K495" s="18"/>
      <c r="L495" s="2">
        <f t="shared" ca="1" si="23"/>
        <v>44644</v>
      </c>
    </row>
    <row r="496" spans="1:12" ht="23.25" customHeight="1" x14ac:dyDescent="0.25">
      <c r="A496" s="1">
        <v>9525</v>
      </c>
      <c r="B496" s="1" t="s">
        <v>494</v>
      </c>
      <c r="C496" s="1" t="s">
        <v>836</v>
      </c>
      <c r="D496" s="2">
        <v>38977</v>
      </c>
      <c r="E496" s="2">
        <v>42891</v>
      </c>
      <c r="F496" s="1" t="s">
        <v>876</v>
      </c>
      <c r="G496" s="1" t="s">
        <v>846</v>
      </c>
      <c r="H496" s="2">
        <f t="shared" ca="1" si="21"/>
        <v>44716</v>
      </c>
      <c r="I496" s="2" t="s">
        <v>836</v>
      </c>
      <c r="J496" s="2" t="str">
        <f t="shared" si="22"/>
        <v/>
      </c>
      <c r="K496" s="18"/>
      <c r="L496" s="2">
        <f t="shared" si="23"/>
        <v>44197</v>
      </c>
    </row>
    <row r="497" spans="1:12" ht="23.25" customHeight="1" x14ac:dyDescent="0.25">
      <c r="A497" s="1">
        <v>1500</v>
      </c>
      <c r="B497" s="1" t="s">
        <v>495</v>
      </c>
      <c r="C497" s="1" t="s">
        <v>837</v>
      </c>
      <c r="D497" s="2">
        <v>36232</v>
      </c>
      <c r="E497" s="2">
        <v>40279</v>
      </c>
      <c r="F497" s="1" t="s">
        <v>871</v>
      </c>
      <c r="G497" s="1" t="s">
        <v>848</v>
      </c>
      <c r="H497" s="2" t="str">
        <f t="shared" ca="1" si="21"/>
        <v/>
      </c>
      <c r="I497" s="2" t="s">
        <v>837</v>
      </c>
      <c r="J497" s="2" t="str">
        <f t="shared" si="22"/>
        <v/>
      </c>
      <c r="K497" s="18"/>
      <c r="L497" s="2">
        <f t="shared" si="23"/>
        <v>44197</v>
      </c>
    </row>
    <row r="498" spans="1:12" ht="23.25" customHeight="1" x14ac:dyDescent="0.25">
      <c r="A498" s="1">
        <v>1562</v>
      </c>
      <c r="B498" s="1" t="s">
        <v>496</v>
      </c>
      <c r="C498" s="1" t="s">
        <v>836</v>
      </c>
      <c r="D498" s="2">
        <v>29911</v>
      </c>
      <c r="E498" s="2">
        <v>40196</v>
      </c>
      <c r="F498" s="1" t="s">
        <v>873</v>
      </c>
      <c r="G498" s="1" t="s">
        <v>848</v>
      </c>
      <c r="H498" s="2">
        <f t="shared" ca="1" si="21"/>
        <v>44576</v>
      </c>
      <c r="I498" s="2" t="s">
        <v>836</v>
      </c>
      <c r="J498" s="2" t="str">
        <f t="shared" si="22"/>
        <v/>
      </c>
      <c r="K498" s="18"/>
      <c r="L498" s="2">
        <f t="shared" si="23"/>
        <v>44197</v>
      </c>
    </row>
    <row r="499" spans="1:12" ht="23.25" customHeight="1" x14ac:dyDescent="0.25">
      <c r="A499" s="1">
        <v>8925</v>
      </c>
      <c r="B499" s="1" t="s">
        <v>497</v>
      </c>
      <c r="C499" s="1" t="s">
        <v>836</v>
      </c>
      <c r="D499" s="2">
        <v>36693</v>
      </c>
      <c r="E499" s="2">
        <v>43349</v>
      </c>
      <c r="F499" s="1" t="s">
        <v>869</v>
      </c>
      <c r="G499" s="1" t="s">
        <v>848</v>
      </c>
      <c r="H499" s="2">
        <f t="shared" ca="1" si="21"/>
        <v>44809</v>
      </c>
      <c r="I499" s="2" t="s">
        <v>836</v>
      </c>
      <c r="J499" s="2" t="str">
        <f t="shared" si="22"/>
        <v/>
      </c>
      <c r="K499" s="18"/>
      <c r="L499" s="2">
        <f t="shared" si="23"/>
        <v>44197</v>
      </c>
    </row>
    <row r="500" spans="1:12" ht="23.25" customHeight="1" x14ac:dyDescent="0.25">
      <c r="A500" s="1">
        <v>7412</v>
      </c>
      <c r="B500" s="1" t="s">
        <v>498</v>
      </c>
      <c r="C500" s="1" t="s">
        <v>836</v>
      </c>
      <c r="D500" s="2">
        <v>32706</v>
      </c>
      <c r="E500" s="2">
        <v>40721</v>
      </c>
      <c r="F500" s="1" t="s">
        <v>870</v>
      </c>
      <c r="G500" s="1" t="s">
        <v>844</v>
      </c>
      <c r="H500" s="2">
        <f t="shared" ca="1" si="21"/>
        <v>44736</v>
      </c>
      <c r="I500" s="2" t="s">
        <v>836</v>
      </c>
      <c r="J500" s="2" t="str">
        <f t="shared" si="22"/>
        <v/>
      </c>
      <c r="K500" s="18"/>
      <c r="L500" s="2">
        <f t="shared" si="23"/>
        <v>44197</v>
      </c>
    </row>
    <row r="501" spans="1:12" ht="23.25" customHeight="1" x14ac:dyDescent="0.25">
      <c r="A501" s="1">
        <v>7558</v>
      </c>
      <c r="B501" s="1" t="s">
        <v>499</v>
      </c>
      <c r="C501" s="1" t="s">
        <v>837</v>
      </c>
      <c r="D501" s="2">
        <v>38651</v>
      </c>
      <c r="E501" s="2">
        <v>41380</v>
      </c>
      <c r="F501" s="1" t="s">
        <v>878</v>
      </c>
      <c r="G501" s="1" t="s">
        <v>847</v>
      </c>
      <c r="H501" s="2" t="str">
        <f t="shared" ca="1" si="21"/>
        <v/>
      </c>
      <c r="I501" s="2" t="s">
        <v>837</v>
      </c>
      <c r="J501" s="2" t="str">
        <f t="shared" si="22"/>
        <v/>
      </c>
      <c r="K501" s="18"/>
      <c r="L501" s="2">
        <f t="shared" si="23"/>
        <v>44197</v>
      </c>
    </row>
    <row r="502" spans="1:12" ht="23.25" customHeight="1" x14ac:dyDescent="0.25">
      <c r="A502" s="1">
        <v>1047</v>
      </c>
      <c r="B502" s="1" t="s">
        <v>500</v>
      </c>
      <c r="C502" s="1" t="s">
        <v>836</v>
      </c>
      <c r="D502" s="2">
        <v>26295</v>
      </c>
      <c r="E502" s="2">
        <v>40480</v>
      </c>
      <c r="F502" s="1" t="s">
        <v>855</v>
      </c>
      <c r="G502" s="1" t="s">
        <v>844</v>
      </c>
      <c r="H502" s="2">
        <f t="shared" ca="1" si="21"/>
        <v>44495</v>
      </c>
      <c r="I502" s="2" t="s">
        <v>837</v>
      </c>
      <c r="J502" s="2">
        <f t="shared" ca="1" si="22"/>
        <v>44495</v>
      </c>
      <c r="K502" s="18">
        <v>3</v>
      </c>
      <c r="L502" s="2">
        <f t="shared" ca="1" si="23"/>
        <v>45590</v>
      </c>
    </row>
    <row r="503" spans="1:12" ht="23.25" customHeight="1" x14ac:dyDescent="0.25">
      <c r="A503" s="1">
        <v>7545</v>
      </c>
      <c r="B503" s="1" t="s">
        <v>501</v>
      </c>
      <c r="C503" s="1" t="s">
        <v>836</v>
      </c>
      <c r="D503" s="2">
        <v>31410</v>
      </c>
      <c r="E503" s="2">
        <v>44165</v>
      </c>
      <c r="F503" s="1" t="s">
        <v>855</v>
      </c>
      <c r="G503" s="1" t="s">
        <v>844</v>
      </c>
      <c r="H503" s="2">
        <f t="shared" ca="1" si="21"/>
        <v>44530</v>
      </c>
      <c r="I503" s="2" t="s">
        <v>837</v>
      </c>
      <c r="J503" s="2">
        <f t="shared" ca="1" si="22"/>
        <v>44530</v>
      </c>
      <c r="K503" s="18"/>
      <c r="L503" s="2">
        <f t="shared" ca="1" si="23"/>
        <v>44530</v>
      </c>
    </row>
    <row r="504" spans="1:12" ht="23.25" customHeight="1" x14ac:dyDescent="0.25">
      <c r="A504" s="1">
        <v>5310</v>
      </c>
      <c r="B504" s="1" t="s">
        <v>502</v>
      </c>
      <c r="C504" s="1" t="s">
        <v>836</v>
      </c>
      <c r="D504" s="2">
        <v>34473</v>
      </c>
      <c r="E504" s="2">
        <v>40794</v>
      </c>
      <c r="F504" s="1" t="s">
        <v>869</v>
      </c>
      <c r="G504" s="1" t="s">
        <v>848</v>
      </c>
      <c r="H504" s="2">
        <f t="shared" ca="1" si="21"/>
        <v>44809</v>
      </c>
      <c r="I504" s="2" t="s">
        <v>836</v>
      </c>
      <c r="J504" s="2" t="str">
        <f t="shared" si="22"/>
        <v/>
      </c>
      <c r="K504" s="18"/>
      <c r="L504" s="2">
        <f t="shared" si="23"/>
        <v>44197</v>
      </c>
    </row>
    <row r="505" spans="1:12" ht="23.25" customHeight="1" x14ac:dyDescent="0.25">
      <c r="A505" s="1">
        <v>2132</v>
      </c>
      <c r="B505" s="1" t="s">
        <v>503</v>
      </c>
      <c r="C505" s="1" t="s">
        <v>837</v>
      </c>
      <c r="D505" s="2">
        <v>29651</v>
      </c>
      <c r="E505" s="2">
        <v>42198</v>
      </c>
      <c r="F505" s="1" t="s">
        <v>828</v>
      </c>
      <c r="G505" s="1" t="s">
        <v>848</v>
      </c>
      <c r="H505" s="2" t="str">
        <f t="shared" ca="1" si="21"/>
        <v/>
      </c>
      <c r="I505" s="2" t="s">
        <v>837</v>
      </c>
      <c r="J505" s="2" t="str">
        <f t="shared" si="22"/>
        <v/>
      </c>
      <c r="K505" s="18"/>
      <c r="L505" s="2">
        <f t="shared" si="23"/>
        <v>44197</v>
      </c>
    </row>
    <row r="506" spans="1:12" ht="23.25" customHeight="1" x14ac:dyDescent="0.25">
      <c r="A506" s="1">
        <v>9031</v>
      </c>
      <c r="B506" s="1" t="s">
        <v>504</v>
      </c>
      <c r="C506" s="1" t="s">
        <v>837</v>
      </c>
      <c r="D506" s="2">
        <v>34748</v>
      </c>
      <c r="E506" s="2">
        <v>43364</v>
      </c>
      <c r="F506" s="1" t="s">
        <v>876</v>
      </c>
      <c r="G506" s="1" t="s">
        <v>846</v>
      </c>
      <c r="H506" s="2" t="str">
        <f t="shared" ca="1" si="21"/>
        <v/>
      </c>
      <c r="I506" s="2" t="s">
        <v>837</v>
      </c>
      <c r="J506" s="2" t="str">
        <f t="shared" si="22"/>
        <v/>
      </c>
      <c r="K506" s="18"/>
      <c r="L506" s="2">
        <f t="shared" si="23"/>
        <v>44197</v>
      </c>
    </row>
    <row r="507" spans="1:12" ht="23.25" customHeight="1" x14ac:dyDescent="0.25">
      <c r="A507" s="1">
        <v>6710</v>
      </c>
      <c r="B507" s="1" t="s">
        <v>505</v>
      </c>
      <c r="C507" s="1" t="s">
        <v>836</v>
      </c>
      <c r="D507" s="2">
        <v>31797</v>
      </c>
      <c r="E507" s="2">
        <v>43665</v>
      </c>
      <c r="F507" s="1" t="s">
        <v>839</v>
      </c>
      <c r="G507" s="1" t="s">
        <v>848</v>
      </c>
      <c r="H507" s="2">
        <f t="shared" ca="1" si="21"/>
        <v>44760</v>
      </c>
      <c r="I507" s="2" t="s">
        <v>837</v>
      </c>
      <c r="J507" s="2">
        <f t="shared" ca="1" si="22"/>
        <v>44760</v>
      </c>
      <c r="K507" s="18"/>
      <c r="L507" s="2">
        <f t="shared" ca="1" si="23"/>
        <v>44760</v>
      </c>
    </row>
    <row r="508" spans="1:12" ht="23.25" customHeight="1" x14ac:dyDescent="0.25">
      <c r="A508" s="1">
        <v>7433</v>
      </c>
      <c r="B508" s="1" t="s">
        <v>506</v>
      </c>
      <c r="C508" s="1" t="s">
        <v>836</v>
      </c>
      <c r="D508" s="2">
        <v>23229</v>
      </c>
      <c r="E508" s="2">
        <v>40784</v>
      </c>
      <c r="F508" s="1" t="s">
        <v>872</v>
      </c>
      <c r="G508" s="1" t="s">
        <v>848</v>
      </c>
      <c r="H508" s="2">
        <f t="shared" ca="1" si="21"/>
        <v>44799</v>
      </c>
      <c r="I508" s="2" t="s">
        <v>837</v>
      </c>
      <c r="J508" s="2">
        <f t="shared" ca="1" si="22"/>
        <v>44799</v>
      </c>
      <c r="K508" s="18">
        <v>2</v>
      </c>
      <c r="L508" s="2">
        <f t="shared" ca="1" si="23"/>
        <v>45529</v>
      </c>
    </row>
    <row r="509" spans="1:12" ht="23.25" customHeight="1" x14ac:dyDescent="0.25">
      <c r="A509" s="1">
        <v>8802</v>
      </c>
      <c r="B509" s="1" t="s">
        <v>507</v>
      </c>
      <c r="C509" s="1" t="s">
        <v>836</v>
      </c>
      <c r="D509" s="2">
        <v>34688</v>
      </c>
      <c r="E509" s="2">
        <v>44004</v>
      </c>
      <c r="F509" s="1" t="s">
        <v>869</v>
      </c>
      <c r="G509" s="1" t="s">
        <v>844</v>
      </c>
      <c r="H509" s="2">
        <f t="shared" ca="1" si="21"/>
        <v>44734</v>
      </c>
      <c r="I509" s="2" t="s">
        <v>836</v>
      </c>
      <c r="J509" s="2" t="str">
        <f t="shared" si="22"/>
        <v/>
      </c>
      <c r="K509" s="18"/>
      <c r="L509" s="2">
        <f t="shared" si="23"/>
        <v>44197</v>
      </c>
    </row>
    <row r="510" spans="1:12" ht="23.25" customHeight="1" x14ac:dyDescent="0.25">
      <c r="A510" s="1">
        <v>4010</v>
      </c>
      <c r="B510" s="1" t="s">
        <v>508</v>
      </c>
      <c r="C510" s="1" t="s">
        <v>837</v>
      </c>
      <c r="D510" s="2">
        <v>38985</v>
      </c>
      <c r="E510" s="2">
        <v>40753</v>
      </c>
      <c r="F510" s="1" t="s">
        <v>869</v>
      </c>
      <c r="G510" s="1" t="s">
        <v>847</v>
      </c>
      <c r="H510" s="2" t="str">
        <f t="shared" ca="1" si="21"/>
        <v/>
      </c>
      <c r="I510" s="2" t="s">
        <v>837</v>
      </c>
      <c r="J510" s="2" t="str">
        <f t="shared" si="22"/>
        <v/>
      </c>
      <c r="K510" s="18"/>
      <c r="L510" s="2">
        <f t="shared" si="23"/>
        <v>44197</v>
      </c>
    </row>
    <row r="511" spans="1:12" ht="23.25" customHeight="1" x14ac:dyDescent="0.25">
      <c r="A511" s="1">
        <v>8765</v>
      </c>
      <c r="B511" s="1" t="s">
        <v>509</v>
      </c>
      <c r="C511" s="1" t="s">
        <v>837</v>
      </c>
      <c r="D511" s="2">
        <v>36955</v>
      </c>
      <c r="E511" s="2">
        <v>41701</v>
      </c>
      <c r="F511" s="1" t="s">
        <v>866</v>
      </c>
      <c r="G511" s="1" t="s">
        <v>844</v>
      </c>
      <c r="H511" s="2" t="str">
        <f t="shared" ca="1" si="21"/>
        <v/>
      </c>
      <c r="I511" s="2" t="s">
        <v>837</v>
      </c>
      <c r="J511" s="2" t="str">
        <f t="shared" si="22"/>
        <v/>
      </c>
      <c r="K511" s="18"/>
      <c r="L511" s="2">
        <f t="shared" si="23"/>
        <v>44197</v>
      </c>
    </row>
    <row r="512" spans="1:12" ht="23.25" customHeight="1" x14ac:dyDescent="0.25">
      <c r="A512" s="1">
        <v>4101</v>
      </c>
      <c r="B512" s="1" t="s">
        <v>510</v>
      </c>
      <c r="C512" s="1" t="s">
        <v>836</v>
      </c>
      <c r="D512" s="2">
        <v>33100</v>
      </c>
      <c r="E512" s="2">
        <v>42421</v>
      </c>
      <c r="F512" s="1" t="s">
        <v>830</v>
      </c>
      <c r="G512" s="1" t="s">
        <v>846</v>
      </c>
      <c r="H512" s="2">
        <f t="shared" ca="1" si="21"/>
        <v>44611</v>
      </c>
      <c r="I512" s="2" t="s">
        <v>837</v>
      </c>
      <c r="J512" s="2">
        <f t="shared" ca="1" si="22"/>
        <v>44611</v>
      </c>
      <c r="K512" s="18"/>
      <c r="L512" s="2">
        <f t="shared" ca="1" si="23"/>
        <v>44611</v>
      </c>
    </row>
    <row r="513" spans="1:12" ht="23.25" customHeight="1" x14ac:dyDescent="0.25">
      <c r="A513" s="1">
        <v>8733</v>
      </c>
      <c r="B513" s="1" t="s">
        <v>511</v>
      </c>
      <c r="C513" s="1" t="s">
        <v>836</v>
      </c>
      <c r="D513" s="2">
        <v>22171</v>
      </c>
      <c r="E513" s="2">
        <v>41809</v>
      </c>
      <c r="F513" s="1" t="s">
        <v>876</v>
      </c>
      <c r="G513" s="1" t="s">
        <v>846</v>
      </c>
      <c r="H513" s="2">
        <f t="shared" ca="1" si="21"/>
        <v>44729</v>
      </c>
      <c r="I513" s="2" t="s">
        <v>836</v>
      </c>
      <c r="J513" s="2" t="str">
        <f t="shared" si="22"/>
        <v/>
      </c>
      <c r="K513" s="18"/>
      <c r="L513" s="2">
        <f t="shared" si="23"/>
        <v>44197</v>
      </c>
    </row>
    <row r="514" spans="1:12" ht="23.25" customHeight="1" x14ac:dyDescent="0.25">
      <c r="A514" s="1">
        <v>2054</v>
      </c>
      <c r="B514" s="1" t="s">
        <v>512</v>
      </c>
      <c r="C514" s="1" t="s">
        <v>837</v>
      </c>
      <c r="D514" s="2">
        <v>31414</v>
      </c>
      <c r="E514" s="2">
        <v>44198</v>
      </c>
      <c r="F514" s="1" t="s">
        <v>841</v>
      </c>
      <c r="G514" s="1" t="s">
        <v>848</v>
      </c>
      <c r="H514" s="2" t="str">
        <f t="shared" ref="H514:H577" ca="1" si="24">IF((IF(C514="Non-Saudi",((DATEDIF(E514,TODAY(),"Y")+1)*365)+E514,""))&lt;TODAY()+60,(IF(C514="Non-Saudi",((DATEDIF(E514,TODAY(),"Y")+1)*365)+E514,""))+365,(IF(C514="Non-Saudi",((DATEDIF(E514,TODAY(),"Y")+1)*365)+E514,"")))</f>
        <v/>
      </c>
      <c r="I514" s="2" t="s">
        <v>837</v>
      </c>
      <c r="J514" s="2" t="str">
        <f t="shared" ref="J514:J577" si="25">IF(C514="",E514,IF(AND(I514="Saudi",C514="Non-Saudi"),H514,""))</f>
        <v/>
      </c>
      <c r="K514" s="18"/>
      <c r="L514" s="2">
        <f t="shared" ref="L514:L577" si="26">IF(J514="",44197,J514+(K514*365))</f>
        <v>44197</v>
      </c>
    </row>
    <row r="515" spans="1:12" ht="23.25" customHeight="1" x14ac:dyDescent="0.25">
      <c r="A515" s="1">
        <v>1866</v>
      </c>
      <c r="B515" s="1" t="s">
        <v>513</v>
      </c>
      <c r="C515" s="1" t="s">
        <v>836</v>
      </c>
      <c r="D515" s="2">
        <v>29858</v>
      </c>
      <c r="E515" s="2">
        <v>41827</v>
      </c>
      <c r="F515" s="1" t="s">
        <v>851</v>
      </c>
      <c r="G515" s="1" t="s">
        <v>848</v>
      </c>
      <c r="H515" s="2">
        <f t="shared" ca="1" si="24"/>
        <v>44747</v>
      </c>
      <c r="I515" s="2" t="s">
        <v>836</v>
      </c>
      <c r="J515" s="2" t="str">
        <f t="shared" si="25"/>
        <v/>
      </c>
      <c r="K515" s="18"/>
      <c r="L515" s="2">
        <f t="shared" si="26"/>
        <v>44197</v>
      </c>
    </row>
    <row r="516" spans="1:12" ht="23.25" customHeight="1" x14ac:dyDescent="0.25">
      <c r="A516" s="1">
        <v>8572</v>
      </c>
      <c r="B516" s="1" t="s">
        <v>514</v>
      </c>
      <c r="C516" s="1" t="s">
        <v>837</v>
      </c>
      <c r="D516" s="2">
        <v>37029</v>
      </c>
      <c r="E516" s="2">
        <v>43453</v>
      </c>
      <c r="F516" s="1" t="s">
        <v>851</v>
      </c>
      <c r="G516" s="1" t="s">
        <v>848</v>
      </c>
      <c r="H516" s="2" t="str">
        <f t="shared" ca="1" si="24"/>
        <v/>
      </c>
      <c r="I516" s="2" t="s">
        <v>837</v>
      </c>
      <c r="J516" s="2" t="str">
        <f t="shared" si="25"/>
        <v/>
      </c>
      <c r="K516" s="18"/>
      <c r="L516" s="2">
        <f t="shared" si="26"/>
        <v>44197</v>
      </c>
    </row>
    <row r="517" spans="1:12" ht="23.25" customHeight="1" x14ac:dyDescent="0.25">
      <c r="A517" s="1">
        <v>1269</v>
      </c>
      <c r="B517" s="1" t="s">
        <v>515</v>
      </c>
      <c r="C517" s="1" t="s">
        <v>836</v>
      </c>
      <c r="D517" s="2">
        <v>22048</v>
      </c>
      <c r="E517" s="2">
        <v>43808</v>
      </c>
      <c r="F517" s="1" t="s">
        <v>851</v>
      </c>
      <c r="G517" s="1" t="s">
        <v>848</v>
      </c>
      <c r="H517" s="2">
        <f t="shared" ca="1" si="24"/>
        <v>44538</v>
      </c>
      <c r="I517" s="2" t="s">
        <v>836</v>
      </c>
      <c r="J517" s="2" t="str">
        <f t="shared" si="25"/>
        <v/>
      </c>
      <c r="K517" s="18"/>
      <c r="L517" s="2">
        <f t="shared" si="26"/>
        <v>44197</v>
      </c>
    </row>
    <row r="518" spans="1:12" ht="23.25" customHeight="1" x14ac:dyDescent="0.25">
      <c r="A518" s="1">
        <v>2214</v>
      </c>
      <c r="B518" s="1" t="s">
        <v>516</v>
      </c>
      <c r="C518" s="1" t="s">
        <v>836</v>
      </c>
      <c r="D518" s="2">
        <v>22453</v>
      </c>
      <c r="E518" s="2">
        <v>43244</v>
      </c>
      <c r="F518" s="1" t="s">
        <v>875</v>
      </c>
      <c r="G518" s="1" t="s">
        <v>848</v>
      </c>
      <c r="H518" s="2">
        <f t="shared" ca="1" si="24"/>
        <v>44704</v>
      </c>
      <c r="I518" s="2" t="s">
        <v>837</v>
      </c>
      <c r="J518" s="2">
        <f t="shared" ca="1" si="25"/>
        <v>44704</v>
      </c>
      <c r="K518" s="18"/>
      <c r="L518" s="2">
        <f t="shared" ca="1" si="26"/>
        <v>44704</v>
      </c>
    </row>
    <row r="519" spans="1:12" ht="23.25" customHeight="1" x14ac:dyDescent="0.25">
      <c r="A519" s="1">
        <v>6994</v>
      </c>
      <c r="B519" s="1" t="s">
        <v>517</v>
      </c>
      <c r="C519" s="1" t="s">
        <v>836</v>
      </c>
      <c r="D519" s="2">
        <v>29108</v>
      </c>
      <c r="E519" s="2">
        <v>42092</v>
      </c>
      <c r="F519" s="1" t="s">
        <v>869</v>
      </c>
      <c r="G519" s="1" t="s">
        <v>847</v>
      </c>
      <c r="H519" s="2">
        <f t="shared" ca="1" si="24"/>
        <v>44647</v>
      </c>
      <c r="I519" s="2" t="s">
        <v>836</v>
      </c>
      <c r="J519" s="2" t="str">
        <f t="shared" si="25"/>
        <v/>
      </c>
      <c r="K519" s="18"/>
      <c r="L519" s="2">
        <f t="shared" si="26"/>
        <v>44197</v>
      </c>
    </row>
    <row r="520" spans="1:12" ht="23.25" customHeight="1" x14ac:dyDescent="0.25">
      <c r="A520" s="1">
        <v>6147</v>
      </c>
      <c r="B520" s="1" t="s">
        <v>518</v>
      </c>
      <c r="C520" s="1" t="s">
        <v>836</v>
      </c>
      <c r="D520" s="2">
        <v>22256</v>
      </c>
      <c r="E520" s="2">
        <v>41110</v>
      </c>
      <c r="F520" s="1" t="s">
        <v>831</v>
      </c>
      <c r="G520" s="1" t="s">
        <v>848</v>
      </c>
      <c r="H520" s="2">
        <f t="shared" ca="1" si="24"/>
        <v>44760</v>
      </c>
      <c r="I520" s="2" t="s">
        <v>836</v>
      </c>
      <c r="J520" s="2" t="str">
        <f t="shared" si="25"/>
        <v/>
      </c>
      <c r="K520" s="18"/>
      <c r="L520" s="2">
        <f t="shared" si="26"/>
        <v>44197</v>
      </c>
    </row>
    <row r="521" spans="1:12" ht="23.25" customHeight="1" x14ac:dyDescent="0.25">
      <c r="A521" s="1">
        <v>5737</v>
      </c>
      <c r="B521" s="1" t="s">
        <v>519</v>
      </c>
      <c r="C521" s="1" t="s">
        <v>836</v>
      </c>
      <c r="D521" s="2">
        <v>33621</v>
      </c>
      <c r="E521" s="2">
        <v>41518</v>
      </c>
      <c r="F521" s="1" t="s">
        <v>869</v>
      </c>
      <c r="G521" s="1" t="s">
        <v>847</v>
      </c>
      <c r="H521" s="2">
        <f t="shared" ca="1" si="24"/>
        <v>44803</v>
      </c>
      <c r="I521" s="2" t="s">
        <v>836</v>
      </c>
      <c r="J521" s="2" t="str">
        <f t="shared" si="25"/>
        <v/>
      </c>
      <c r="K521" s="18"/>
      <c r="L521" s="2">
        <f t="shared" si="26"/>
        <v>44197</v>
      </c>
    </row>
    <row r="522" spans="1:12" ht="23.25" customHeight="1" x14ac:dyDescent="0.25">
      <c r="A522" s="1">
        <v>5923</v>
      </c>
      <c r="B522" s="1" t="s">
        <v>520</v>
      </c>
      <c r="C522" s="1" t="s">
        <v>836</v>
      </c>
      <c r="D522" s="2">
        <v>31403</v>
      </c>
      <c r="E522" s="2">
        <v>41856</v>
      </c>
      <c r="F522" s="1" t="s">
        <v>833</v>
      </c>
      <c r="G522" s="1" t="s">
        <v>848</v>
      </c>
      <c r="H522" s="2">
        <f t="shared" ca="1" si="24"/>
        <v>44776</v>
      </c>
      <c r="I522" s="2" t="s">
        <v>836</v>
      </c>
      <c r="J522" s="2" t="str">
        <f t="shared" si="25"/>
        <v/>
      </c>
      <c r="K522" s="18"/>
      <c r="L522" s="2">
        <f t="shared" si="26"/>
        <v>44197</v>
      </c>
    </row>
    <row r="523" spans="1:12" ht="23.25" customHeight="1" x14ac:dyDescent="0.25">
      <c r="A523" s="1">
        <v>6004</v>
      </c>
      <c r="B523" s="1" t="s">
        <v>521</v>
      </c>
      <c r="C523" s="1" t="s">
        <v>836</v>
      </c>
      <c r="D523" s="2">
        <v>32919</v>
      </c>
      <c r="E523" s="2">
        <v>43756</v>
      </c>
      <c r="F523" s="1" t="s">
        <v>833</v>
      </c>
      <c r="G523" s="1" t="s">
        <v>848</v>
      </c>
      <c r="H523" s="2">
        <f t="shared" ca="1" si="24"/>
        <v>44486</v>
      </c>
      <c r="I523" s="2" t="s">
        <v>836</v>
      </c>
      <c r="J523" s="2" t="str">
        <f t="shared" si="25"/>
        <v/>
      </c>
      <c r="K523" s="18"/>
      <c r="L523" s="2">
        <f t="shared" si="26"/>
        <v>44197</v>
      </c>
    </row>
    <row r="524" spans="1:12" ht="23.25" customHeight="1" x14ac:dyDescent="0.25">
      <c r="A524" s="1">
        <v>5022</v>
      </c>
      <c r="B524" s="1" t="s">
        <v>522</v>
      </c>
      <c r="C524" s="1" t="s">
        <v>836</v>
      </c>
      <c r="D524" s="2">
        <v>26927</v>
      </c>
      <c r="E524" s="2">
        <v>43315</v>
      </c>
      <c r="F524" s="1" t="s">
        <v>869</v>
      </c>
      <c r="G524" s="1" t="s">
        <v>848</v>
      </c>
      <c r="H524" s="2">
        <f t="shared" ca="1" si="24"/>
        <v>44775</v>
      </c>
      <c r="I524" s="2" t="s">
        <v>836</v>
      </c>
      <c r="J524" s="2" t="str">
        <f t="shared" si="25"/>
        <v/>
      </c>
      <c r="K524" s="18"/>
      <c r="L524" s="2">
        <f t="shared" si="26"/>
        <v>44197</v>
      </c>
    </row>
    <row r="525" spans="1:12" ht="23.25" customHeight="1" x14ac:dyDescent="0.25">
      <c r="A525" s="1">
        <v>9725</v>
      </c>
      <c r="B525" s="1" t="s">
        <v>523</v>
      </c>
      <c r="C525" s="1" t="s">
        <v>837</v>
      </c>
      <c r="D525" s="2">
        <v>36931</v>
      </c>
      <c r="E525" s="2">
        <v>43436</v>
      </c>
      <c r="F525" s="1" t="s">
        <v>861</v>
      </c>
      <c r="G525" s="1" t="s">
        <v>844</v>
      </c>
      <c r="H525" s="2" t="str">
        <f t="shared" ca="1" si="24"/>
        <v/>
      </c>
      <c r="I525" s="2" t="s">
        <v>837</v>
      </c>
      <c r="J525" s="2" t="str">
        <f t="shared" si="25"/>
        <v/>
      </c>
      <c r="K525" s="18"/>
      <c r="L525" s="2">
        <f t="shared" si="26"/>
        <v>44197</v>
      </c>
    </row>
    <row r="526" spans="1:12" ht="23.25" customHeight="1" x14ac:dyDescent="0.25">
      <c r="A526" s="1">
        <v>5459</v>
      </c>
      <c r="B526" s="1" t="s">
        <v>524</v>
      </c>
      <c r="C526" s="1" t="s">
        <v>836</v>
      </c>
      <c r="D526" s="2">
        <v>35965</v>
      </c>
      <c r="E526" s="2">
        <v>42001</v>
      </c>
      <c r="F526" s="1" t="s">
        <v>842</v>
      </c>
      <c r="G526" s="1" t="s">
        <v>848</v>
      </c>
      <c r="H526" s="2">
        <f t="shared" ca="1" si="24"/>
        <v>44556</v>
      </c>
      <c r="I526" s="2" t="s">
        <v>836</v>
      </c>
      <c r="J526" s="2" t="str">
        <f t="shared" si="25"/>
        <v/>
      </c>
      <c r="K526" s="18"/>
      <c r="L526" s="2">
        <f t="shared" si="26"/>
        <v>44197</v>
      </c>
    </row>
    <row r="527" spans="1:12" ht="23.25" customHeight="1" x14ac:dyDescent="0.25">
      <c r="A527" s="1">
        <v>8944</v>
      </c>
      <c r="B527" s="1" t="s">
        <v>525</v>
      </c>
      <c r="C527" s="1" t="s">
        <v>836</v>
      </c>
      <c r="D527" s="2">
        <v>25194</v>
      </c>
      <c r="E527" s="2">
        <v>40590</v>
      </c>
      <c r="F527" s="1" t="s">
        <v>835</v>
      </c>
      <c r="G527" s="1" t="s">
        <v>847</v>
      </c>
      <c r="H527" s="2">
        <f t="shared" ca="1" si="24"/>
        <v>44605</v>
      </c>
      <c r="I527" s="2" t="s">
        <v>836</v>
      </c>
      <c r="J527" s="2" t="str">
        <f t="shared" si="25"/>
        <v/>
      </c>
      <c r="K527" s="18"/>
      <c r="L527" s="2">
        <f t="shared" si="26"/>
        <v>44197</v>
      </c>
    </row>
    <row r="528" spans="1:12" ht="23.25" customHeight="1" x14ac:dyDescent="0.25">
      <c r="A528" s="1">
        <v>4097</v>
      </c>
      <c r="B528" s="1" t="s">
        <v>526</v>
      </c>
      <c r="C528" s="1" t="s">
        <v>837</v>
      </c>
      <c r="D528" s="2">
        <v>32852</v>
      </c>
      <c r="E528" s="2">
        <v>42657</v>
      </c>
      <c r="F528" s="1" t="s">
        <v>869</v>
      </c>
      <c r="G528" s="1" t="s">
        <v>847</v>
      </c>
      <c r="H528" s="2" t="str">
        <f t="shared" ca="1" si="24"/>
        <v/>
      </c>
      <c r="I528" s="2" t="s">
        <v>837</v>
      </c>
      <c r="J528" s="2" t="str">
        <f t="shared" si="25"/>
        <v/>
      </c>
      <c r="K528" s="18"/>
      <c r="L528" s="2">
        <f t="shared" si="26"/>
        <v>44197</v>
      </c>
    </row>
    <row r="529" spans="1:12" ht="23.25" customHeight="1" x14ac:dyDescent="0.25">
      <c r="A529" s="1">
        <v>8186</v>
      </c>
      <c r="B529" s="1" t="s">
        <v>527</v>
      </c>
      <c r="C529" s="1" t="s">
        <v>837</v>
      </c>
      <c r="D529" s="2">
        <v>28672</v>
      </c>
      <c r="E529" s="2">
        <v>43481</v>
      </c>
      <c r="F529" s="1" t="s">
        <v>833</v>
      </c>
      <c r="G529" s="1" t="s">
        <v>848</v>
      </c>
      <c r="H529" s="2" t="str">
        <f t="shared" ca="1" si="24"/>
        <v/>
      </c>
      <c r="I529" s="2" t="s">
        <v>837</v>
      </c>
      <c r="J529" s="2" t="str">
        <f t="shared" si="25"/>
        <v/>
      </c>
      <c r="K529" s="18"/>
      <c r="L529" s="2">
        <f t="shared" si="26"/>
        <v>44197</v>
      </c>
    </row>
    <row r="530" spans="1:12" ht="23.25" customHeight="1" x14ac:dyDescent="0.25">
      <c r="A530" s="1">
        <v>6056</v>
      </c>
      <c r="B530" s="1" t="s">
        <v>528</v>
      </c>
      <c r="C530" s="1" t="s">
        <v>836</v>
      </c>
      <c r="D530" s="2">
        <v>23219</v>
      </c>
      <c r="E530" s="2">
        <v>43192</v>
      </c>
      <c r="F530" s="1" t="s">
        <v>833</v>
      </c>
      <c r="G530" s="1" t="s">
        <v>848</v>
      </c>
      <c r="H530" s="2">
        <f t="shared" ca="1" si="24"/>
        <v>44652</v>
      </c>
      <c r="I530" s="2" t="s">
        <v>836</v>
      </c>
      <c r="J530" s="2" t="str">
        <f t="shared" si="25"/>
        <v/>
      </c>
      <c r="K530" s="18"/>
      <c r="L530" s="2">
        <f t="shared" si="26"/>
        <v>44197</v>
      </c>
    </row>
    <row r="531" spans="1:12" ht="23.25" customHeight="1" x14ac:dyDescent="0.25">
      <c r="A531" s="1">
        <v>1921</v>
      </c>
      <c r="B531" s="1" t="s">
        <v>529</v>
      </c>
      <c r="C531" s="1" t="s">
        <v>836</v>
      </c>
      <c r="D531" s="2">
        <v>31554</v>
      </c>
      <c r="E531" s="2">
        <v>41792</v>
      </c>
      <c r="F531" s="1" t="s">
        <v>856</v>
      </c>
      <c r="G531" s="1" t="s">
        <v>849</v>
      </c>
      <c r="H531" s="2">
        <f t="shared" ca="1" si="24"/>
        <v>44712</v>
      </c>
      <c r="I531" s="2" t="s">
        <v>837</v>
      </c>
      <c r="J531" s="2">
        <f t="shared" ca="1" si="25"/>
        <v>44712</v>
      </c>
      <c r="K531" s="18"/>
      <c r="L531" s="2">
        <f t="shared" ca="1" si="26"/>
        <v>44712</v>
      </c>
    </row>
    <row r="532" spans="1:12" ht="23.25" customHeight="1" x14ac:dyDescent="0.25">
      <c r="A532" s="1">
        <v>8626</v>
      </c>
      <c r="B532" s="1" t="s">
        <v>530</v>
      </c>
      <c r="C532" s="1" t="s">
        <v>836</v>
      </c>
      <c r="D532" s="2">
        <v>31477</v>
      </c>
      <c r="E532" s="2">
        <v>41370</v>
      </c>
      <c r="F532" s="1" t="s">
        <v>876</v>
      </c>
      <c r="G532" s="1" t="s">
        <v>846</v>
      </c>
      <c r="H532" s="2">
        <f t="shared" ca="1" si="24"/>
        <v>44655</v>
      </c>
      <c r="I532" s="2" t="s">
        <v>836</v>
      </c>
      <c r="J532" s="2" t="str">
        <f t="shared" si="25"/>
        <v/>
      </c>
      <c r="K532" s="18"/>
      <c r="L532" s="2">
        <f t="shared" si="26"/>
        <v>44197</v>
      </c>
    </row>
    <row r="533" spans="1:12" ht="23.25" customHeight="1" x14ac:dyDescent="0.25">
      <c r="A533" s="1">
        <v>6482</v>
      </c>
      <c r="B533" s="1" t="s">
        <v>531</v>
      </c>
      <c r="C533" s="1" t="s">
        <v>837</v>
      </c>
      <c r="D533" s="2">
        <v>37831</v>
      </c>
      <c r="E533" s="2">
        <v>41243</v>
      </c>
      <c r="F533" s="1" t="s">
        <v>869</v>
      </c>
      <c r="G533" s="1" t="s">
        <v>847</v>
      </c>
      <c r="H533" s="2" t="str">
        <f t="shared" ca="1" si="24"/>
        <v/>
      </c>
      <c r="I533" s="2" t="s">
        <v>837</v>
      </c>
      <c r="J533" s="2" t="str">
        <f t="shared" si="25"/>
        <v/>
      </c>
      <c r="K533" s="18"/>
      <c r="L533" s="2">
        <f t="shared" si="26"/>
        <v>44197</v>
      </c>
    </row>
    <row r="534" spans="1:12" ht="23.25" customHeight="1" x14ac:dyDescent="0.25">
      <c r="A534" s="1">
        <v>5995</v>
      </c>
      <c r="B534" s="1" t="s">
        <v>532</v>
      </c>
      <c r="C534" s="1" t="s">
        <v>836</v>
      </c>
      <c r="D534" s="2">
        <v>25159</v>
      </c>
      <c r="E534" s="2">
        <v>40470</v>
      </c>
      <c r="F534" s="1" t="s">
        <v>860</v>
      </c>
      <c r="G534" s="1" t="s">
        <v>849</v>
      </c>
      <c r="H534" s="2">
        <f t="shared" ca="1" si="24"/>
        <v>44485</v>
      </c>
      <c r="I534" s="2" t="s">
        <v>837</v>
      </c>
      <c r="J534" s="2">
        <f t="shared" ca="1" si="25"/>
        <v>44485</v>
      </c>
      <c r="K534" s="18">
        <v>2</v>
      </c>
      <c r="L534" s="2">
        <f t="shared" ca="1" si="26"/>
        <v>45215</v>
      </c>
    </row>
    <row r="535" spans="1:12" ht="23.25" customHeight="1" x14ac:dyDescent="0.25">
      <c r="A535" s="1">
        <v>1224</v>
      </c>
      <c r="B535" s="1" t="s">
        <v>533</v>
      </c>
      <c r="C535" s="1" t="s">
        <v>836</v>
      </c>
      <c r="D535" s="2">
        <v>30286</v>
      </c>
      <c r="E535" s="2">
        <v>40810</v>
      </c>
      <c r="F535" s="1" t="s">
        <v>843</v>
      </c>
      <c r="G535" s="1" t="s">
        <v>848</v>
      </c>
      <c r="H535" s="2">
        <f t="shared" ca="1" si="24"/>
        <v>44460</v>
      </c>
      <c r="I535" s="2" t="s">
        <v>837</v>
      </c>
      <c r="J535" s="2">
        <f t="shared" ca="1" si="25"/>
        <v>44460</v>
      </c>
      <c r="K535" s="18">
        <v>3</v>
      </c>
      <c r="L535" s="2">
        <f t="shared" ca="1" si="26"/>
        <v>45555</v>
      </c>
    </row>
    <row r="536" spans="1:12" ht="23.25" customHeight="1" x14ac:dyDescent="0.25">
      <c r="A536" s="1">
        <v>5392</v>
      </c>
      <c r="B536" s="1" t="s">
        <v>534</v>
      </c>
      <c r="C536" s="1" t="s">
        <v>837</v>
      </c>
      <c r="D536" s="2">
        <v>40038</v>
      </c>
      <c r="E536" s="2">
        <v>41167</v>
      </c>
      <c r="F536" s="1" t="s">
        <v>871</v>
      </c>
      <c r="G536" s="1" t="s">
        <v>848</v>
      </c>
      <c r="H536" s="2" t="str">
        <f t="shared" ca="1" si="24"/>
        <v/>
      </c>
      <c r="I536" s="2" t="s">
        <v>837</v>
      </c>
      <c r="J536" s="2" t="str">
        <f t="shared" si="25"/>
        <v/>
      </c>
      <c r="K536" s="18"/>
      <c r="L536" s="2">
        <f t="shared" si="26"/>
        <v>44197</v>
      </c>
    </row>
    <row r="537" spans="1:12" ht="23.25" customHeight="1" x14ac:dyDescent="0.25">
      <c r="A537" s="1">
        <v>9659</v>
      </c>
      <c r="B537" s="1" t="s">
        <v>535</v>
      </c>
      <c r="C537" s="1" t="s">
        <v>836</v>
      </c>
      <c r="D537" s="2">
        <v>38065</v>
      </c>
      <c r="E537" s="2">
        <v>42411</v>
      </c>
      <c r="F537" s="1" t="s">
        <v>854</v>
      </c>
      <c r="G537" s="1" t="s">
        <v>849</v>
      </c>
      <c r="H537" s="2">
        <f t="shared" ca="1" si="24"/>
        <v>44601</v>
      </c>
      <c r="I537" s="2" t="s">
        <v>837</v>
      </c>
      <c r="J537" s="2">
        <f t="shared" ca="1" si="25"/>
        <v>44601</v>
      </c>
      <c r="K537" s="18"/>
      <c r="L537" s="2">
        <f t="shared" ca="1" si="26"/>
        <v>44601</v>
      </c>
    </row>
    <row r="538" spans="1:12" ht="23.25" customHeight="1" x14ac:dyDescent="0.25">
      <c r="A538" s="1">
        <v>3495</v>
      </c>
      <c r="B538" s="1" t="s">
        <v>536</v>
      </c>
      <c r="C538" s="1" t="s">
        <v>836</v>
      </c>
      <c r="D538" s="2">
        <v>23401</v>
      </c>
      <c r="E538" s="2">
        <v>42418</v>
      </c>
      <c r="F538" s="1" t="s">
        <v>857</v>
      </c>
      <c r="G538" s="1" t="s">
        <v>849</v>
      </c>
      <c r="H538" s="2">
        <f t="shared" ca="1" si="24"/>
        <v>44608</v>
      </c>
      <c r="I538" s="2" t="s">
        <v>837</v>
      </c>
      <c r="J538" s="2">
        <f t="shared" ca="1" si="25"/>
        <v>44608</v>
      </c>
      <c r="K538" s="18"/>
      <c r="L538" s="2">
        <f t="shared" ca="1" si="26"/>
        <v>44608</v>
      </c>
    </row>
    <row r="539" spans="1:12" ht="23.25" customHeight="1" x14ac:dyDescent="0.25">
      <c r="A539" s="1">
        <v>9067</v>
      </c>
      <c r="B539" s="1" t="s">
        <v>537</v>
      </c>
      <c r="C539" s="1" t="s">
        <v>836</v>
      </c>
      <c r="D539" s="2">
        <v>40834</v>
      </c>
      <c r="E539" s="2">
        <v>41646</v>
      </c>
      <c r="F539" s="1" t="s">
        <v>869</v>
      </c>
      <c r="G539" s="1" t="s">
        <v>848</v>
      </c>
      <c r="H539" s="2">
        <f t="shared" ca="1" si="24"/>
        <v>44566</v>
      </c>
      <c r="I539" s="2" t="s">
        <v>836</v>
      </c>
      <c r="J539" s="2" t="str">
        <f t="shared" si="25"/>
        <v/>
      </c>
      <c r="K539" s="18"/>
      <c r="L539" s="2">
        <f t="shared" si="26"/>
        <v>44197</v>
      </c>
    </row>
    <row r="540" spans="1:12" ht="23.25" customHeight="1" x14ac:dyDescent="0.25">
      <c r="A540" s="1">
        <v>9386</v>
      </c>
      <c r="B540" s="1" t="s">
        <v>538</v>
      </c>
      <c r="C540" s="1" t="s">
        <v>837</v>
      </c>
      <c r="D540" s="2">
        <v>33710</v>
      </c>
      <c r="E540" s="2">
        <v>41258</v>
      </c>
      <c r="F540" s="1" t="s">
        <v>838</v>
      </c>
      <c r="G540" s="1" t="s">
        <v>848</v>
      </c>
      <c r="H540" s="2" t="str">
        <f t="shared" ca="1" si="24"/>
        <v/>
      </c>
      <c r="I540" s="2" t="s">
        <v>837</v>
      </c>
      <c r="J540" s="2" t="str">
        <f t="shared" si="25"/>
        <v/>
      </c>
      <c r="K540" s="18"/>
      <c r="L540" s="2">
        <f t="shared" si="26"/>
        <v>44197</v>
      </c>
    </row>
    <row r="541" spans="1:12" ht="23.25" customHeight="1" x14ac:dyDescent="0.25">
      <c r="A541" s="1">
        <v>1917</v>
      </c>
      <c r="B541" s="1" t="s">
        <v>539</v>
      </c>
      <c r="C541" s="1" t="s">
        <v>836</v>
      </c>
      <c r="D541" s="2">
        <v>38672</v>
      </c>
      <c r="E541" s="2">
        <v>43741</v>
      </c>
      <c r="F541" s="1" t="s">
        <v>838</v>
      </c>
      <c r="G541" s="1" t="s">
        <v>848</v>
      </c>
      <c r="H541" s="2">
        <f t="shared" ca="1" si="24"/>
        <v>44471</v>
      </c>
      <c r="I541" s="2" t="s">
        <v>836</v>
      </c>
      <c r="J541" s="2" t="str">
        <f t="shared" si="25"/>
        <v/>
      </c>
      <c r="K541" s="18"/>
      <c r="L541" s="2">
        <f t="shared" si="26"/>
        <v>44197</v>
      </c>
    </row>
    <row r="542" spans="1:12" ht="23.25" customHeight="1" x14ac:dyDescent="0.25">
      <c r="A542" s="1">
        <v>2445</v>
      </c>
      <c r="B542" s="1" t="s">
        <v>540</v>
      </c>
      <c r="C542" s="1" t="s">
        <v>836</v>
      </c>
      <c r="D542" s="2">
        <v>36890</v>
      </c>
      <c r="E542" s="2">
        <v>43374</v>
      </c>
      <c r="F542" s="1" t="s">
        <v>869</v>
      </c>
      <c r="G542" s="1" t="s">
        <v>848</v>
      </c>
      <c r="H542" s="2">
        <f t="shared" ca="1" si="24"/>
        <v>44469</v>
      </c>
      <c r="I542" s="2" t="s">
        <v>836</v>
      </c>
      <c r="J542" s="2" t="str">
        <f t="shared" si="25"/>
        <v/>
      </c>
      <c r="K542" s="18"/>
      <c r="L542" s="2">
        <f t="shared" si="26"/>
        <v>44197</v>
      </c>
    </row>
    <row r="543" spans="1:12" ht="23.25" customHeight="1" x14ac:dyDescent="0.25">
      <c r="A543" s="1">
        <v>3822</v>
      </c>
      <c r="B543" s="1" t="s">
        <v>541</v>
      </c>
      <c r="C543" s="1" t="s">
        <v>836</v>
      </c>
      <c r="D543" s="2">
        <v>31000</v>
      </c>
      <c r="E543" s="2">
        <v>41460</v>
      </c>
      <c r="F543" s="1" t="s">
        <v>869</v>
      </c>
      <c r="G543" s="1" t="s">
        <v>847</v>
      </c>
      <c r="H543" s="2">
        <f t="shared" ca="1" si="24"/>
        <v>44745</v>
      </c>
      <c r="I543" s="2" t="s">
        <v>836</v>
      </c>
      <c r="J543" s="2" t="str">
        <f t="shared" si="25"/>
        <v/>
      </c>
      <c r="K543" s="18"/>
      <c r="L543" s="2">
        <f t="shared" si="26"/>
        <v>44197</v>
      </c>
    </row>
    <row r="544" spans="1:12" ht="23.25" customHeight="1" x14ac:dyDescent="0.25">
      <c r="A544" s="1">
        <v>4695</v>
      </c>
      <c r="B544" s="1" t="s">
        <v>542</v>
      </c>
      <c r="C544" s="1" t="s">
        <v>836</v>
      </c>
      <c r="D544" s="2">
        <v>33246</v>
      </c>
      <c r="E544" s="2">
        <v>42338</v>
      </c>
      <c r="F544" s="1" t="s">
        <v>869</v>
      </c>
      <c r="G544" s="1" t="s">
        <v>848</v>
      </c>
      <c r="H544" s="2">
        <f t="shared" ca="1" si="24"/>
        <v>44528</v>
      </c>
      <c r="I544" s="2" t="s">
        <v>836</v>
      </c>
      <c r="J544" s="2" t="str">
        <f t="shared" si="25"/>
        <v/>
      </c>
      <c r="K544" s="18"/>
      <c r="L544" s="2">
        <f t="shared" si="26"/>
        <v>44197</v>
      </c>
    </row>
    <row r="545" spans="1:12" ht="23.25" customHeight="1" x14ac:dyDescent="0.25">
      <c r="A545" s="1">
        <v>9321</v>
      </c>
      <c r="B545" s="1" t="s">
        <v>543</v>
      </c>
      <c r="C545" s="1" t="s">
        <v>837</v>
      </c>
      <c r="D545" s="2">
        <v>32814</v>
      </c>
      <c r="E545" s="2">
        <v>43386</v>
      </c>
      <c r="F545" s="1" t="s">
        <v>841</v>
      </c>
      <c r="G545" s="1" t="s">
        <v>848</v>
      </c>
      <c r="H545" s="2" t="str">
        <f t="shared" ca="1" si="24"/>
        <v/>
      </c>
      <c r="I545" s="2" t="s">
        <v>837</v>
      </c>
      <c r="J545" s="2" t="str">
        <f t="shared" si="25"/>
        <v/>
      </c>
      <c r="K545" s="18"/>
      <c r="L545" s="2">
        <f t="shared" si="26"/>
        <v>44197</v>
      </c>
    </row>
    <row r="546" spans="1:12" ht="23.25" customHeight="1" x14ac:dyDescent="0.25">
      <c r="A546" s="1">
        <v>2729</v>
      </c>
      <c r="B546" s="1" t="s">
        <v>544</v>
      </c>
      <c r="C546" s="1" t="s">
        <v>836</v>
      </c>
      <c r="D546" s="2">
        <v>24646</v>
      </c>
      <c r="E546" s="2">
        <v>43979</v>
      </c>
      <c r="F546" s="1" t="s">
        <v>851</v>
      </c>
      <c r="G546" s="1" t="s">
        <v>848</v>
      </c>
      <c r="H546" s="2">
        <f t="shared" ca="1" si="24"/>
        <v>44709</v>
      </c>
      <c r="I546" s="2" t="s">
        <v>836</v>
      </c>
      <c r="J546" s="2" t="str">
        <f t="shared" si="25"/>
        <v/>
      </c>
      <c r="K546" s="18"/>
      <c r="L546" s="2">
        <f t="shared" si="26"/>
        <v>44197</v>
      </c>
    </row>
    <row r="547" spans="1:12" ht="23.25" customHeight="1" x14ac:dyDescent="0.25">
      <c r="A547" s="1">
        <v>2839</v>
      </c>
      <c r="B547" s="1" t="s">
        <v>545</v>
      </c>
      <c r="C547" s="1" t="s">
        <v>836</v>
      </c>
      <c r="D547" s="2">
        <v>24329</v>
      </c>
      <c r="E547" s="2">
        <v>42315</v>
      </c>
      <c r="F547" s="1" t="s">
        <v>856</v>
      </c>
      <c r="G547" s="1" t="s">
        <v>849</v>
      </c>
      <c r="H547" s="2">
        <f t="shared" ca="1" si="24"/>
        <v>44505</v>
      </c>
      <c r="I547" s="2" t="s">
        <v>837</v>
      </c>
      <c r="J547" s="2">
        <f t="shared" ca="1" si="25"/>
        <v>44505</v>
      </c>
      <c r="K547" s="18">
        <v>2</v>
      </c>
      <c r="L547" s="2">
        <f t="shared" ca="1" si="26"/>
        <v>45235</v>
      </c>
    </row>
    <row r="548" spans="1:12" ht="23.25" customHeight="1" x14ac:dyDescent="0.25">
      <c r="A548" s="1">
        <v>8887</v>
      </c>
      <c r="B548" s="1" t="s">
        <v>546</v>
      </c>
      <c r="C548" s="1" t="s">
        <v>836</v>
      </c>
      <c r="D548" s="2">
        <v>36219</v>
      </c>
      <c r="E548" s="2">
        <v>42681</v>
      </c>
      <c r="F548" s="1" t="s">
        <v>851</v>
      </c>
      <c r="G548" s="1" t="s">
        <v>848</v>
      </c>
      <c r="H548" s="2">
        <f t="shared" ca="1" si="24"/>
        <v>44506</v>
      </c>
      <c r="I548" s="2" t="s">
        <v>836</v>
      </c>
      <c r="J548" s="2" t="str">
        <f t="shared" si="25"/>
        <v/>
      </c>
      <c r="K548" s="18"/>
      <c r="L548" s="2">
        <f t="shared" si="26"/>
        <v>44197</v>
      </c>
    </row>
    <row r="549" spans="1:12" ht="23.25" customHeight="1" x14ac:dyDescent="0.25">
      <c r="A549" s="1">
        <v>4377</v>
      </c>
      <c r="B549" s="1" t="s">
        <v>547</v>
      </c>
      <c r="C549" s="1" t="s">
        <v>836</v>
      </c>
      <c r="D549" s="2">
        <v>34182</v>
      </c>
      <c r="E549" s="2">
        <v>42158</v>
      </c>
      <c r="F549" s="1" t="s">
        <v>859</v>
      </c>
      <c r="G549" s="1" t="s">
        <v>849</v>
      </c>
      <c r="H549" s="2">
        <f t="shared" ca="1" si="24"/>
        <v>44713</v>
      </c>
      <c r="I549" s="2" t="s">
        <v>837</v>
      </c>
      <c r="J549" s="2">
        <f t="shared" ca="1" si="25"/>
        <v>44713</v>
      </c>
      <c r="K549" s="18">
        <v>1</v>
      </c>
      <c r="L549" s="2">
        <f t="shared" ca="1" si="26"/>
        <v>45078</v>
      </c>
    </row>
    <row r="550" spans="1:12" ht="23.25" customHeight="1" x14ac:dyDescent="0.25">
      <c r="A550" s="1">
        <v>8670</v>
      </c>
      <c r="B550" s="1" t="s">
        <v>548</v>
      </c>
      <c r="C550" s="1" t="s">
        <v>836</v>
      </c>
      <c r="D550" s="2">
        <v>29168</v>
      </c>
      <c r="E550" s="2">
        <v>42908</v>
      </c>
      <c r="F550" s="1" t="s">
        <v>869</v>
      </c>
      <c r="G550" s="1" t="s">
        <v>847</v>
      </c>
      <c r="H550" s="2">
        <f t="shared" ca="1" si="24"/>
        <v>44733</v>
      </c>
      <c r="I550" s="2" t="s">
        <v>836</v>
      </c>
      <c r="J550" s="2" t="str">
        <f t="shared" si="25"/>
        <v/>
      </c>
      <c r="K550" s="18"/>
      <c r="L550" s="2">
        <f t="shared" si="26"/>
        <v>44197</v>
      </c>
    </row>
    <row r="551" spans="1:12" ht="23.25" customHeight="1" x14ac:dyDescent="0.25">
      <c r="A551" s="1">
        <v>5046</v>
      </c>
      <c r="B551" s="1" t="s">
        <v>549</v>
      </c>
      <c r="C551" s="1" t="s">
        <v>837</v>
      </c>
      <c r="D551" s="2">
        <v>36138</v>
      </c>
      <c r="E551" s="2">
        <v>43771</v>
      </c>
      <c r="F551" s="1" t="s">
        <v>876</v>
      </c>
      <c r="G551" s="1" t="s">
        <v>846</v>
      </c>
      <c r="H551" s="2" t="str">
        <f t="shared" ca="1" si="24"/>
        <v/>
      </c>
      <c r="I551" s="2" t="s">
        <v>837</v>
      </c>
      <c r="J551" s="2" t="str">
        <f t="shared" si="25"/>
        <v/>
      </c>
      <c r="K551" s="18"/>
      <c r="L551" s="2">
        <f t="shared" si="26"/>
        <v>44197</v>
      </c>
    </row>
    <row r="552" spans="1:12" ht="23.25" customHeight="1" x14ac:dyDescent="0.25">
      <c r="A552" s="1">
        <v>7934</v>
      </c>
      <c r="B552" s="1" t="s">
        <v>550</v>
      </c>
      <c r="C552" s="1" t="s">
        <v>837</v>
      </c>
      <c r="D552" s="2">
        <v>24000</v>
      </c>
      <c r="E552" s="2">
        <v>41909</v>
      </c>
      <c r="F552" s="1" t="s">
        <v>876</v>
      </c>
      <c r="G552" s="1" t="s">
        <v>846</v>
      </c>
      <c r="H552" s="2" t="str">
        <f t="shared" ca="1" si="24"/>
        <v/>
      </c>
      <c r="I552" s="2" t="s">
        <v>837</v>
      </c>
      <c r="J552" s="2" t="str">
        <f t="shared" si="25"/>
        <v/>
      </c>
      <c r="K552" s="18"/>
      <c r="L552" s="2">
        <f t="shared" si="26"/>
        <v>44197</v>
      </c>
    </row>
    <row r="553" spans="1:12" ht="23.25" customHeight="1" x14ac:dyDescent="0.25">
      <c r="A553" s="1">
        <v>8743</v>
      </c>
      <c r="B553" s="1" t="s">
        <v>551</v>
      </c>
      <c r="C553" s="1" t="s">
        <v>836</v>
      </c>
      <c r="D553" s="2">
        <v>31245</v>
      </c>
      <c r="E553" s="2">
        <v>41153</v>
      </c>
      <c r="F553" s="1" t="s">
        <v>833</v>
      </c>
      <c r="G553" s="1" t="s">
        <v>847</v>
      </c>
      <c r="H553" s="2">
        <f t="shared" ca="1" si="24"/>
        <v>44803</v>
      </c>
      <c r="I553" s="2" t="s">
        <v>837</v>
      </c>
      <c r="J553" s="2">
        <f t="shared" ca="1" si="25"/>
        <v>44803</v>
      </c>
      <c r="K553" s="18">
        <v>2</v>
      </c>
      <c r="L553" s="2">
        <f t="shared" ca="1" si="26"/>
        <v>45533</v>
      </c>
    </row>
    <row r="554" spans="1:12" ht="23.25" customHeight="1" x14ac:dyDescent="0.25">
      <c r="A554" s="1">
        <v>6957</v>
      </c>
      <c r="B554" s="1" t="s">
        <v>552</v>
      </c>
      <c r="C554" s="1" t="s">
        <v>836</v>
      </c>
      <c r="D554" s="2">
        <v>34280</v>
      </c>
      <c r="E554" s="2">
        <v>41597</v>
      </c>
      <c r="F554" s="1" t="s">
        <v>833</v>
      </c>
      <c r="G554" s="1" t="s">
        <v>848</v>
      </c>
      <c r="H554" s="2">
        <f t="shared" ca="1" si="24"/>
        <v>44517</v>
      </c>
      <c r="I554" s="2" t="s">
        <v>836</v>
      </c>
      <c r="J554" s="2" t="str">
        <f t="shared" si="25"/>
        <v/>
      </c>
      <c r="K554" s="18"/>
      <c r="L554" s="2">
        <f t="shared" si="26"/>
        <v>44197</v>
      </c>
    </row>
    <row r="555" spans="1:12" ht="23.25" customHeight="1" x14ac:dyDescent="0.25">
      <c r="A555" s="1">
        <v>6616</v>
      </c>
      <c r="B555" s="1" t="s">
        <v>553</v>
      </c>
      <c r="C555" s="1" t="s">
        <v>836</v>
      </c>
      <c r="D555" s="2">
        <v>25947</v>
      </c>
      <c r="E555" s="2">
        <v>44130</v>
      </c>
      <c r="F555" s="1" t="s">
        <v>851</v>
      </c>
      <c r="G555" s="1" t="s">
        <v>844</v>
      </c>
      <c r="H555" s="2">
        <f t="shared" ca="1" si="24"/>
        <v>44495</v>
      </c>
      <c r="I555" s="2" t="s">
        <v>837</v>
      </c>
      <c r="J555" s="2">
        <f t="shared" ca="1" si="25"/>
        <v>44495</v>
      </c>
      <c r="K555" s="18"/>
      <c r="L555" s="2">
        <f t="shared" ca="1" si="26"/>
        <v>44495</v>
      </c>
    </row>
    <row r="556" spans="1:12" ht="23.25" customHeight="1" x14ac:dyDescent="0.25">
      <c r="A556" s="1">
        <v>6670</v>
      </c>
      <c r="B556" s="1" t="s">
        <v>554</v>
      </c>
      <c r="C556" s="1" t="s">
        <v>836</v>
      </c>
      <c r="D556" s="2">
        <v>37383</v>
      </c>
      <c r="E556" s="2">
        <v>41102</v>
      </c>
      <c r="F556" s="1" t="s">
        <v>876</v>
      </c>
      <c r="G556" s="1" t="s">
        <v>846</v>
      </c>
      <c r="H556" s="2">
        <f t="shared" ca="1" si="24"/>
        <v>44752</v>
      </c>
      <c r="I556" s="2" t="s">
        <v>836</v>
      </c>
      <c r="J556" s="2" t="str">
        <f t="shared" si="25"/>
        <v/>
      </c>
      <c r="K556" s="18"/>
      <c r="L556" s="2">
        <f t="shared" si="26"/>
        <v>44197</v>
      </c>
    </row>
    <row r="557" spans="1:12" ht="23.25" customHeight="1" x14ac:dyDescent="0.25">
      <c r="A557" s="1">
        <v>3037</v>
      </c>
      <c r="B557" s="1" t="s">
        <v>555</v>
      </c>
      <c r="C557" s="1" t="s">
        <v>837</v>
      </c>
      <c r="D557" s="2">
        <v>37222</v>
      </c>
      <c r="E557" s="2">
        <v>41547</v>
      </c>
      <c r="F557" s="1" t="s">
        <v>876</v>
      </c>
      <c r="G557" s="1" t="s">
        <v>846</v>
      </c>
      <c r="H557" s="2" t="str">
        <f t="shared" ca="1" si="24"/>
        <v/>
      </c>
      <c r="I557" s="2" t="s">
        <v>837</v>
      </c>
      <c r="J557" s="2" t="str">
        <f t="shared" si="25"/>
        <v/>
      </c>
      <c r="K557" s="18"/>
      <c r="L557" s="2">
        <f t="shared" si="26"/>
        <v>44197</v>
      </c>
    </row>
    <row r="558" spans="1:12" ht="23.25" customHeight="1" x14ac:dyDescent="0.25">
      <c r="A558" s="1">
        <v>6902</v>
      </c>
      <c r="B558" s="1" t="s">
        <v>556</v>
      </c>
      <c r="C558" s="1" t="s">
        <v>836</v>
      </c>
      <c r="D558" s="2">
        <v>22515</v>
      </c>
      <c r="E558" s="2">
        <v>42952</v>
      </c>
      <c r="F558" s="1" t="s">
        <v>835</v>
      </c>
      <c r="G558" s="1" t="s">
        <v>848</v>
      </c>
      <c r="H558" s="2">
        <f t="shared" ca="1" si="24"/>
        <v>44777</v>
      </c>
      <c r="I558" s="2" t="s">
        <v>837</v>
      </c>
      <c r="J558" s="2">
        <f t="shared" ca="1" si="25"/>
        <v>44777</v>
      </c>
      <c r="K558" s="18"/>
      <c r="L558" s="2">
        <f t="shared" ca="1" si="26"/>
        <v>44777</v>
      </c>
    </row>
    <row r="559" spans="1:12" ht="23.25" customHeight="1" x14ac:dyDescent="0.25">
      <c r="A559" s="1">
        <v>6320</v>
      </c>
      <c r="B559" s="1" t="s">
        <v>557</v>
      </c>
      <c r="C559" s="1" t="s">
        <v>836</v>
      </c>
      <c r="D559" s="2">
        <v>34391</v>
      </c>
      <c r="E559" s="2">
        <v>41151</v>
      </c>
      <c r="F559" s="1" t="s">
        <v>843</v>
      </c>
      <c r="G559" s="1" t="s">
        <v>849</v>
      </c>
      <c r="H559" s="2">
        <f t="shared" ca="1" si="24"/>
        <v>44801</v>
      </c>
      <c r="I559" s="2" t="s">
        <v>837</v>
      </c>
      <c r="J559" s="2">
        <f t="shared" ca="1" si="25"/>
        <v>44801</v>
      </c>
      <c r="K559" s="18">
        <v>2</v>
      </c>
      <c r="L559" s="2">
        <f t="shared" ca="1" si="26"/>
        <v>45531</v>
      </c>
    </row>
    <row r="560" spans="1:12" ht="23.25" customHeight="1" x14ac:dyDescent="0.25">
      <c r="A560" s="1">
        <v>5336</v>
      </c>
      <c r="B560" s="1" t="s">
        <v>558</v>
      </c>
      <c r="C560" s="1" t="s">
        <v>836</v>
      </c>
      <c r="D560" s="2">
        <v>33108</v>
      </c>
      <c r="E560" s="2">
        <v>42012</v>
      </c>
      <c r="F560" s="1" t="s">
        <v>854</v>
      </c>
      <c r="G560" s="1" t="s">
        <v>849</v>
      </c>
      <c r="H560" s="2">
        <f t="shared" ca="1" si="24"/>
        <v>44567</v>
      </c>
      <c r="I560" s="2" t="s">
        <v>837</v>
      </c>
      <c r="J560" s="2">
        <f t="shared" ca="1" si="25"/>
        <v>44567</v>
      </c>
      <c r="K560" s="18">
        <v>1</v>
      </c>
      <c r="L560" s="2">
        <f t="shared" ca="1" si="26"/>
        <v>44932</v>
      </c>
    </row>
    <row r="561" spans="1:12" ht="23.25" customHeight="1" x14ac:dyDescent="0.25">
      <c r="A561" s="1">
        <v>5889</v>
      </c>
      <c r="B561" s="1" t="s">
        <v>559</v>
      </c>
      <c r="C561" s="1" t="s">
        <v>837</v>
      </c>
      <c r="D561" s="2">
        <v>28903</v>
      </c>
      <c r="E561" s="2">
        <v>40346</v>
      </c>
      <c r="F561" s="1" t="s">
        <v>876</v>
      </c>
      <c r="G561" s="1" t="s">
        <v>846</v>
      </c>
      <c r="H561" s="2" t="str">
        <f t="shared" ca="1" si="24"/>
        <v/>
      </c>
      <c r="I561" s="2" t="s">
        <v>837</v>
      </c>
      <c r="J561" s="2" t="str">
        <f t="shared" si="25"/>
        <v/>
      </c>
      <c r="K561" s="18"/>
      <c r="L561" s="2">
        <f t="shared" si="26"/>
        <v>44197</v>
      </c>
    </row>
    <row r="562" spans="1:12" ht="23.25" customHeight="1" x14ac:dyDescent="0.25">
      <c r="A562" s="1">
        <v>6288</v>
      </c>
      <c r="B562" s="1" t="s">
        <v>560</v>
      </c>
      <c r="C562" s="1" t="s">
        <v>836</v>
      </c>
      <c r="D562" s="2">
        <v>29717</v>
      </c>
      <c r="E562" s="2">
        <v>43239</v>
      </c>
      <c r="F562" s="1" t="s">
        <v>873</v>
      </c>
      <c r="G562" s="1" t="s">
        <v>848</v>
      </c>
      <c r="H562" s="2">
        <f t="shared" ca="1" si="24"/>
        <v>44699</v>
      </c>
      <c r="I562" s="2" t="s">
        <v>836</v>
      </c>
      <c r="J562" s="2" t="str">
        <f t="shared" si="25"/>
        <v/>
      </c>
      <c r="K562" s="18"/>
      <c r="L562" s="2">
        <f t="shared" si="26"/>
        <v>44197</v>
      </c>
    </row>
    <row r="563" spans="1:12" ht="23.25" customHeight="1" x14ac:dyDescent="0.25">
      <c r="A563" s="1">
        <v>3549</v>
      </c>
      <c r="B563" s="1" t="s">
        <v>561</v>
      </c>
      <c r="C563" s="1" t="s">
        <v>836</v>
      </c>
      <c r="D563" s="2">
        <v>37127</v>
      </c>
      <c r="E563" s="2">
        <v>43577</v>
      </c>
      <c r="F563" s="1" t="s">
        <v>869</v>
      </c>
      <c r="G563" s="1" t="s">
        <v>848</v>
      </c>
      <c r="H563" s="2">
        <f t="shared" ca="1" si="24"/>
        <v>44672</v>
      </c>
      <c r="I563" s="2" t="s">
        <v>836</v>
      </c>
      <c r="J563" s="2" t="str">
        <f t="shared" si="25"/>
        <v/>
      </c>
      <c r="K563" s="18"/>
      <c r="L563" s="2">
        <f t="shared" si="26"/>
        <v>44197</v>
      </c>
    </row>
    <row r="564" spans="1:12" ht="23.25" customHeight="1" x14ac:dyDescent="0.25">
      <c r="A564" s="1">
        <v>3936</v>
      </c>
      <c r="B564" s="1" t="s">
        <v>562</v>
      </c>
      <c r="C564" s="1" t="s">
        <v>836</v>
      </c>
      <c r="D564" s="2">
        <v>30735</v>
      </c>
      <c r="E564" s="2">
        <v>41459</v>
      </c>
      <c r="F564" s="1" t="s">
        <v>838</v>
      </c>
      <c r="G564" s="1" t="s">
        <v>848</v>
      </c>
      <c r="H564" s="2">
        <f t="shared" ca="1" si="24"/>
        <v>44744</v>
      </c>
      <c r="I564" s="2" t="s">
        <v>836</v>
      </c>
      <c r="J564" s="2" t="str">
        <f t="shared" si="25"/>
        <v/>
      </c>
      <c r="K564" s="18"/>
      <c r="L564" s="2">
        <f t="shared" si="26"/>
        <v>44197</v>
      </c>
    </row>
    <row r="565" spans="1:12" ht="23.25" customHeight="1" x14ac:dyDescent="0.25">
      <c r="A565" s="1">
        <v>9254</v>
      </c>
      <c r="B565" s="1" t="s">
        <v>563</v>
      </c>
      <c r="C565" s="1" t="s">
        <v>836</v>
      </c>
      <c r="D565" s="2">
        <v>39992</v>
      </c>
      <c r="E565" s="2">
        <v>42910</v>
      </c>
      <c r="F565" s="1" t="s">
        <v>876</v>
      </c>
      <c r="G565" s="1" t="s">
        <v>846</v>
      </c>
      <c r="H565" s="2">
        <f t="shared" ca="1" si="24"/>
        <v>44735</v>
      </c>
      <c r="I565" s="2" t="s">
        <v>836</v>
      </c>
      <c r="J565" s="2" t="str">
        <f t="shared" si="25"/>
        <v/>
      </c>
      <c r="K565" s="18"/>
      <c r="L565" s="2">
        <f t="shared" si="26"/>
        <v>44197</v>
      </c>
    </row>
    <row r="566" spans="1:12" ht="23.25" customHeight="1" x14ac:dyDescent="0.25">
      <c r="A566" s="1">
        <v>6500</v>
      </c>
      <c r="B566" s="1" t="s">
        <v>564</v>
      </c>
      <c r="C566" s="1" t="s">
        <v>836</v>
      </c>
      <c r="D566" s="2">
        <v>32725</v>
      </c>
      <c r="E566" s="2">
        <v>42739</v>
      </c>
      <c r="F566" s="1" t="s">
        <v>869</v>
      </c>
      <c r="G566" s="1" t="s">
        <v>848</v>
      </c>
      <c r="H566" s="2">
        <f t="shared" ca="1" si="24"/>
        <v>44564</v>
      </c>
      <c r="I566" s="2" t="s">
        <v>836</v>
      </c>
      <c r="J566" s="2" t="str">
        <f t="shared" si="25"/>
        <v/>
      </c>
      <c r="K566" s="18"/>
      <c r="L566" s="2">
        <f t="shared" si="26"/>
        <v>44197</v>
      </c>
    </row>
    <row r="567" spans="1:12" ht="23.25" customHeight="1" x14ac:dyDescent="0.25">
      <c r="A567" s="1">
        <v>8212</v>
      </c>
      <c r="B567" s="1" t="s">
        <v>565</v>
      </c>
      <c r="C567" s="1" t="s">
        <v>836</v>
      </c>
      <c r="D567" s="2">
        <v>37975</v>
      </c>
      <c r="E567" s="2">
        <v>40951</v>
      </c>
      <c r="F567" s="1" t="s">
        <v>835</v>
      </c>
      <c r="G567" s="1" t="s">
        <v>844</v>
      </c>
      <c r="H567" s="2">
        <f t="shared" ca="1" si="24"/>
        <v>44601</v>
      </c>
      <c r="I567" s="2" t="s">
        <v>836</v>
      </c>
      <c r="J567" s="2" t="str">
        <f t="shared" si="25"/>
        <v/>
      </c>
      <c r="K567" s="18"/>
      <c r="L567" s="2">
        <f t="shared" si="26"/>
        <v>44197</v>
      </c>
    </row>
    <row r="568" spans="1:12" ht="23.25" customHeight="1" x14ac:dyDescent="0.25">
      <c r="A568" s="1">
        <v>3093</v>
      </c>
      <c r="B568" s="1" t="s">
        <v>566</v>
      </c>
      <c r="C568" s="1" t="s">
        <v>837</v>
      </c>
      <c r="D568" s="2">
        <v>23126</v>
      </c>
      <c r="E568" s="2">
        <v>42817</v>
      </c>
      <c r="F568" s="1" t="s">
        <v>869</v>
      </c>
      <c r="G568" s="1" t="s">
        <v>848</v>
      </c>
      <c r="H568" s="2" t="str">
        <f t="shared" ca="1" si="24"/>
        <v/>
      </c>
      <c r="I568" s="2" t="s">
        <v>837</v>
      </c>
      <c r="J568" s="2" t="str">
        <f t="shared" si="25"/>
        <v/>
      </c>
      <c r="K568" s="18"/>
      <c r="L568" s="2">
        <f t="shared" si="26"/>
        <v>44197</v>
      </c>
    </row>
    <row r="569" spans="1:12" ht="23.25" customHeight="1" x14ac:dyDescent="0.25">
      <c r="A569" s="1">
        <v>4835</v>
      </c>
      <c r="B569" s="1" t="s">
        <v>567</v>
      </c>
      <c r="C569" s="1" t="s">
        <v>836</v>
      </c>
      <c r="D569" s="2">
        <v>40845</v>
      </c>
      <c r="E569" s="2">
        <v>43303</v>
      </c>
      <c r="F569" s="1" t="s">
        <v>839</v>
      </c>
      <c r="G569" s="1" t="s">
        <v>847</v>
      </c>
      <c r="H569" s="2">
        <f t="shared" ca="1" si="24"/>
        <v>44763</v>
      </c>
      <c r="I569" s="2" t="s">
        <v>837</v>
      </c>
      <c r="J569" s="2">
        <f t="shared" ca="1" si="25"/>
        <v>44763</v>
      </c>
      <c r="K569" s="18">
        <v>2</v>
      </c>
      <c r="L569" s="2">
        <f t="shared" ca="1" si="26"/>
        <v>45493</v>
      </c>
    </row>
    <row r="570" spans="1:12" ht="23.25" customHeight="1" x14ac:dyDescent="0.25">
      <c r="A570" s="1">
        <v>5894</v>
      </c>
      <c r="B570" s="1" t="s">
        <v>568</v>
      </c>
      <c r="C570" s="1" t="s">
        <v>836</v>
      </c>
      <c r="D570" s="2">
        <v>33103</v>
      </c>
      <c r="E570" s="2">
        <v>40252</v>
      </c>
      <c r="F570" s="1" t="s">
        <v>872</v>
      </c>
      <c r="G570" s="1" t="s">
        <v>848</v>
      </c>
      <c r="H570" s="2">
        <f t="shared" ca="1" si="24"/>
        <v>44632</v>
      </c>
      <c r="I570" s="2" t="s">
        <v>837</v>
      </c>
      <c r="J570" s="2">
        <f t="shared" ca="1" si="25"/>
        <v>44632</v>
      </c>
      <c r="K570" s="18"/>
      <c r="L570" s="2">
        <f t="shared" ca="1" si="26"/>
        <v>44632</v>
      </c>
    </row>
    <row r="571" spans="1:12" ht="23.25" customHeight="1" x14ac:dyDescent="0.25">
      <c r="A571" s="1">
        <v>9112</v>
      </c>
      <c r="B571" s="1" t="s">
        <v>569</v>
      </c>
      <c r="C571" s="1" t="s">
        <v>836</v>
      </c>
      <c r="D571" s="2">
        <v>27823</v>
      </c>
      <c r="E571" s="2">
        <v>40723</v>
      </c>
      <c r="F571" s="1" t="s">
        <v>876</v>
      </c>
      <c r="G571" s="1" t="s">
        <v>846</v>
      </c>
      <c r="H571" s="2">
        <f t="shared" ca="1" si="24"/>
        <v>44738</v>
      </c>
      <c r="I571" s="2" t="s">
        <v>836</v>
      </c>
      <c r="J571" s="2" t="str">
        <f t="shared" si="25"/>
        <v/>
      </c>
      <c r="K571" s="18"/>
      <c r="L571" s="2">
        <f t="shared" si="26"/>
        <v>44197</v>
      </c>
    </row>
    <row r="572" spans="1:12" ht="23.25" customHeight="1" x14ac:dyDescent="0.25">
      <c r="A572" s="1">
        <v>2374</v>
      </c>
      <c r="B572" s="1" t="s">
        <v>570</v>
      </c>
      <c r="C572" s="1" t="s">
        <v>837</v>
      </c>
      <c r="D572" s="2">
        <v>29350</v>
      </c>
      <c r="E572" s="2">
        <v>43374</v>
      </c>
      <c r="F572" s="1" t="s">
        <v>869</v>
      </c>
      <c r="G572" s="1" t="s">
        <v>847</v>
      </c>
      <c r="H572" s="2" t="str">
        <f t="shared" ca="1" si="24"/>
        <v/>
      </c>
      <c r="I572" s="2" t="s">
        <v>837</v>
      </c>
      <c r="J572" s="2" t="str">
        <f t="shared" si="25"/>
        <v/>
      </c>
      <c r="K572" s="18"/>
      <c r="L572" s="2">
        <f t="shared" si="26"/>
        <v>44197</v>
      </c>
    </row>
    <row r="573" spans="1:12" ht="23.25" customHeight="1" x14ac:dyDescent="0.25">
      <c r="A573" s="1">
        <v>1206</v>
      </c>
      <c r="B573" s="1" t="s">
        <v>571</v>
      </c>
      <c r="C573" s="1" t="s">
        <v>836</v>
      </c>
      <c r="D573" s="2">
        <v>30773</v>
      </c>
      <c r="E573" s="2">
        <v>42911</v>
      </c>
      <c r="F573" s="1" t="s">
        <v>869</v>
      </c>
      <c r="G573" s="1" t="s">
        <v>848</v>
      </c>
      <c r="H573" s="2">
        <f t="shared" ca="1" si="24"/>
        <v>44736</v>
      </c>
      <c r="I573" s="2" t="s">
        <v>836</v>
      </c>
      <c r="J573" s="2" t="str">
        <f t="shared" si="25"/>
        <v/>
      </c>
      <c r="K573" s="18"/>
      <c r="L573" s="2">
        <f t="shared" si="26"/>
        <v>44197</v>
      </c>
    </row>
    <row r="574" spans="1:12" ht="23.25" customHeight="1" x14ac:dyDescent="0.25">
      <c r="A574" s="1">
        <v>7252</v>
      </c>
      <c r="B574" s="1" t="s">
        <v>572</v>
      </c>
      <c r="C574" s="1" t="s">
        <v>836</v>
      </c>
      <c r="D574" s="2">
        <v>29535</v>
      </c>
      <c r="E574" s="2">
        <v>43327</v>
      </c>
      <c r="F574" s="1" t="s">
        <v>869</v>
      </c>
      <c r="G574" s="1" t="s">
        <v>848</v>
      </c>
      <c r="H574" s="2">
        <f t="shared" ca="1" si="24"/>
        <v>44787</v>
      </c>
      <c r="I574" s="2" t="s">
        <v>836</v>
      </c>
      <c r="J574" s="2" t="str">
        <f t="shared" si="25"/>
        <v/>
      </c>
      <c r="K574" s="18"/>
      <c r="L574" s="2">
        <f t="shared" si="26"/>
        <v>44197</v>
      </c>
    </row>
    <row r="575" spans="1:12" ht="23.25" customHeight="1" x14ac:dyDescent="0.25">
      <c r="A575" s="1">
        <v>9369</v>
      </c>
      <c r="B575" s="1" t="s">
        <v>573</v>
      </c>
      <c r="C575" s="1" t="s">
        <v>837</v>
      </c>
      <c r="D575" s="2">
        <v>32870</v>
      </c>
      <c r="E575" s="2">
        <v>40962</v>
      </c>
      <c r="F575" s="1" t="s">
        <v>878</v>
      </c>
      <c r="G575" s="1" t="s">
        <v>847</v>
      </c>
      <c r="H575" s="2" t="str">
        <f t="shared" ca="1" si="24"/>
        <v/>
      </c>
      <c r="I575" s="2" t="s">
        <v>837</v>
      </c>
      <c r="J575" s="2" t="str">
        <f t="shared" si="25"/>
        <v/>
      </c>
      <c r="K575" s="18"/>
      <c r="L575" s="2">
        <f t="shared" si="26"/>
        <v>44197</v>
      </c>
    </row>
    <row r="576" spans="1:12" ht="23.25" customHeight="1" x14ac:dyDescent="0.25">
      <c r="A576" s="1">
        <v>2732</v>
      </c>
      <c r="B576" s="1" t="s">
        <v>574</v>
      </c>
      <c r="C576" s="1" t="s">
        <v>836</v>
      </c>
      <c r="D576" s="2">
        <v>39479</v>
      </c>
      <c r="E576" s="2">
        <v>40478</v>
      </c>
      <c r="F576" s="1" t="s">
        <v>833</v>
      </c>
      <c r="G576" s="1" t="s">
        <v>849</v>
      </c>
      <c r="H576" s="2">
        <f t="shared" ca="1" si="24"/>
        <v>44493</v>
      </c>
      <c r="I576" s="2" t="s">
        <v>837</v>
      </c>
      <c r="J576" s="2">
        <f t="shared" ca="1" si="25"/>
        <v>44493</v>
      </c>
      <c r="K576" s="18">
        <v>2</v>
      </c>
      <c r="L576" s="2">
        <f t="shared" ca="1" si="26"/>
        <v>45223</v>
      </c>
    </row>
    <row r="577" spans="1:12" ht="23.25" customHeight="1" x14ac:dyDescent="0.25">
      <c r="A577" s="1">
        <v>1069</v>
      </c>
      <c r="B577" s="1" t="s">
        <v>575</v>
      </c>
      <c r="C577" s="1" t="s">
        <v>836</v>
      </c>
      <c r="D577" s="2">
        <v>37725</v>
      </c>
      <c r="E577" s="2">
        <v>41426</v>
      </c>
      <c r="F577" s="1" t="s">
        <v>851</v>
      </c>
      <c r="G577" s="1" t="s">
        <v>848</v>
      </c>
      <c r="H577" s="2">
        <f t="shared" ca="1" si="24"/>
        <v>44711</v>
      </c>
      <c r="I577" s="2" t="s">
        <v>836</v>
      </c>
      <c r="J577" s="2" t="str">
        <f t="shared" si="25"/>
        <v/>
      </c>
      <c r="K577" s="18"/>
      <c r="L577" s="2">
        <f t="shared" si="26"/>
        <v>44197</v>
      </c>
    </row>
    <row r="578" spans="1:12" ht="23.25" customHeight="1" x14ac:dyDescent="0.25">
      <c r="A578" s="1">
        <v>4785</v>
      </c>
      <c r="B578" s="1" t="s">
        <v>576</v>
      </c>
      <c r="C578" s="1" t="s">
        <v>837</v>
      </c>
      <c r="D578" s="2">
        <v>30755</v>
      </c>
      <c r="E578" s="2">
        <v>42424</v>
      </c>
      <c r="F578" s="1" t="s">
        <v>876</v>
      </c>
      <c r="G578" s="1" t="s">
        <v>846</v>
      </c>
      <c r="H578" s="2" t="str">
        <f t="shared" ref="H578:H641" ca="1" si="27">IF((IF(C578="Non-Saudi",((DATEDIF(E578,TODAY(),"Y")+1)*365)+E578,""))&lt;TODAY()+60,(IF(C578="Non-Saudi",((DATEDIF(E578,TODAY(),"Y")+1)*365)+E578,""))+365,(IF(C578="Non-Saudi",((DATEDIF(E578,TODAY(),"Y")+1)*365)+E578,"")))</f>
        <v/>
      </c>
      <c r="I578" s="2" t="s">
        <v>837</v>
      </c>
      <c r="J578" s="2" t="str">
        <f t="shared" ref="J578:J641" si="28">IF(C578="",E578,IF(AND(I578="Saudi",C578="Non-Saudi"),H578,""))</f>
        <v/>
      </c>
      <c r="K578" s="18"/>
      <c r="L578" s="2">
        <f t="shared" ref="L578:L641" si="29">IF(J578="",44197,J578+(K578*365))</f>
        <v>44197</v>
      </c>
    </row>
    <row r="579" spans="1:12" ht="23.25" customHeight="1" x14ac:dyDescent="0.25">
      <c r="A579" s="1">
        <v>4007</v>
      </c>
      <c r="B579" s="1" t="s">
        <v>577</v>
      </c>
      <c r="C579" s="1" t="s">
        <v>836</v>
      </c>
      <c r="D579" s="2">
        <v>35827</v>
      </c>
      <c r="E579" s="2">
        <v>41332</v>
      </c>
      <c r="F579" s="1" t="s">
        <v>851</v>
      </c>
      <c r="G579" s="1" t="s">
        <v>848</v>
      </c>
      <c r="H579" s="2">
        <f t="shared" ca="1" si="27"/>
        <v>44617</v>
      </c>
      <c r="I579" s="2" t="s">
        <v>836</v>
      </c>
      <c r="J579" s="2" t="str">
        <f t="shared" si="28"/>
        <v/>
      </c>
      <c r="K579" s="18"/>
      <c r="L579" s="2">
        <f t="shared" si="29"/>
        <v>44197</v>
      </c>
    </row>
    <row r="580" spans="1:12" ht="23.25" customHeight="1" x14ac:dyDescent="0.25">
      <c r="A580" s="1">
        <v>5866</v>
      </c>
      <c r="B580" s="1" t="s">
        <v>578</v>
      </c>
      <c r="C580" s="1" t="s">
        <v>836</v>
      </c>
      <c r="D580" s="2">
        <v>23353</v>
      </c>
      <c r="E580" s="2">
        <v>42461</v>
      </c>
      <c r="F580" s="1" t="s">
        <v>868</v>
      </c>
      <c r="G580" s="1" t="s">
        <v>847</v>
      </c>
      <c r="H580" s="2">
        <f t="shared" ca="1" si="27"/>
        <v>44651</v>
      </c>
      <c r="I580" s="2" t="s">
        <v>836</v>
      </c>
      <c r="J580" s="2" t="str">
        <f t="shared" si="28"/>
        <v/>
      </c>
      <c r="K580" s="18"/>
      <c r="L580" s="2">
        <f t="shared" si="29"/>
        <v>44197</v>
      </c>
    </row>
    <row r="581" spans="1:12" ht="23.25" customHeight="1" x14ac:dyDescent="0.25">
      <c r="A581" s="1">
        <v>3956</v>
      </c>
      <c r="B581" s="1" t="s">
        <v>579</v>
      </c>
      <c r="C581" s="1" t="s">
        <v>836</v>
      </c>
      <c r="D581" s="2">
        <v>37724</v>
      </c>
      <c r="E581" s="2">
        <v>43018</v>
      </c>
      <c r="F581" s="1" t="s">
        <v>876</v>
      </c>
      <c r="G581" s="1" t="s">
        <v>846</v>
      </c>
      <c r="H581" s="2">
        <f t="shared" ca="1" si="27"/>
        <v>44478</v>
      </c>
      <c r="I581" s="2" t="s">
        <v>836</v>
      </c>
      <c r="J581" s="2" t="str">
        <f t="shared" si="28"/>
        <v/>
      </c>
      <c r="K581" s="18"/>
      <c r="L581" s="2">
        <f t="shared" si="29"/>
        <v>44197</v>
      </c>
    </row>
    <row r="582" spans="1:12" ht="23.25" customHeight="1" x14ac:dyDescent="0.25">
      <c r="A582" s="1">
        <v>3068</v>
      </c>
      <c r="B582" s="1" t="s">
        <v>580</v>
      </c>
      <c r="C582" s="1" t="s">
        <v>836</v>
      </c>
      <c r="D582" s="2">
        <v>32109</v>
      </c>
      <c r="E582" s="2">
        <v>43042</v>
      </c>
      <c r="F582" s="1" t="s">
        <v>833</v>
      </c>
      <c r="G582" s="1" t="s">
        <v>848</v>
      </c>
      <c r="H582" s="2">
        <f t="shared" ca="1" si="27"/>
        <v>44502</v>
      </c>
      <c r="I582" s="2" t="s">
        <v>836</v>
      </c>
      <c r="J582" s="2" t="str">
        <f t="shared" si="28"/>
        <v/>
      </c>
      <c r="K582" s="18"/>
      <c r="L582" s="2">
        <f t="shared" si="29"/>
        <v>44197</v>
      </c>
    </row>
    <row r="583" spans="1:12" ht="23.25" customHeight="1" x14ac:dyDescent="0.25">
      <c r="A583" s="1">
        <v>5285</v>
      </c>
      <c r="B583" s="1" t="s">
        <v>581</v>
      </c>
      <c r="C583" s="1" t="s">
        <v>836</v>
      </c>
      <c r="D583" s="2">
        <v>24864</v>
      </c>
      <c r="E583" s="2">
        <v>43581</v>
      </c>
      <c r="F583" s="1" t="s">
        <v>833</v>
      </c>
      <c r="G583" s="1" t="s">
        <v>848</v>
      </c>
      <c r="H583" s="2">
        <f t="shared" ca="1" si="27"/>
        <v>44676</v>
      </c>
      <c r="I583" s="2" t="s">
        <v>836</v>
      </c>
      <c r="J583" s="2" t="str">
        <f t="shared" si="28"/>
        <v/>
      </c>
      <c r="K583" s="18"/>
      <c r="L583" s="2">
        <f t="shared" si="29"/>
        <v>44197</v>
      </c>
    </row>
    <row r="584" spans="1:12" ht="23.25" customHeight="1" x14ac:dyDescent="0.25">
      <c r="A584" s="1">
        <v>7623</v>
      </c>
      <c r="B584" s="1" t="s">
        <v>582</v>
      </c>
      <c r="C584" s="1" t="s">
        <v>836</v>
      </c>
      <c r="D584" s="2">
        <v>28495</v>
      </c>
      <c r="E584" s="2">
        <v>44108</v>
      </c>
      <c r="F584" s="1" t="s">
        <v>856</v>
      </c>
      <c r="G584" s="1" t="s">
        <v>849</v>
      </c>
      <c r="H584" s="2">
        <f t="shared" ca="1" si="27"/>
        <v>44473</v>
      </c>
      <c r="I584" s="2" t="s">
        <v>837</v>
      </c>
      <c r="J584" s="2">
        <f t="shared" ca="1" si="28"/>
        <v>44473</v>
      </c>
      <c r="K584" s="18">
        <v>2</v>
      </c>
      <c r="L584" s="2">
        <f t="shared" ca="1" si="29"/>
        <v>45203</v>
      </c>
    </row>
    <row r="585" spans="1:12" ht="23.25" customHeight="1" x14ac:dyDescent="0.25">
      <c r="A585" s="1">
        <v>7445</v>
      </c>
      <c r="B585" s="1" t="s">
        <v>583</v>
      </c>
      <c r="C585" s="1" t="s">
        <v>836</v>
      </c>
      <c r="D585" s="2">
        <v>24760</v>
      </c>
      <c r="E585" s="2">
        <v>41409</v>
      </c>
      <c r="F585" s="1" t="s">
        <v>869</v>
      </c>
      <c r="G585" s="1" t="s">
        <v>847</v>
      </c>
      <c r="H585" s="2">
        <f t="shared" ca="1" si="27"/>
        <v>44694</v>
      </c>
      <c r="I585" s="2" t="s">
        <v>836</v>
      </c>
      <c r="J585" s="2" t="str">
        <f t="shared" si="28"/>
        <v/>
      </c>
      <c r="K585" s="18"/>
      <c r="L585" s="2">
        <f t="shared" si="29"/>
        <v>44197</v>
      </c>
    </row>
    <row r="586" spans="1:12" ht="23.25" customHeight="1" x14ac:dyDescent="0.25">
      <c r="A586" s="1">
        <v>5173</v>
      </c>
      <c r="B586" s="1" t="s">
        <v>584</v>
      </c>
      <c r="C586" s="1" t="s">
        <v>837</v>
      </c>
      <c r="D586" s="2">
        <v>25138</v>
      </c>
      <c r="E586" s="2">
        <v>42840</v>
      </c>
      <c r="F586" s="1" t="s">
        <v>842</v>
      </c>
      <c r="G586" s="1" t="s">
        <v>848</v>
      </c>
      <c r="H586" s="2" t="str">
        <f t="shared" ca="1" si="27"/>
        <v/>
      </c>
      <c r="I586" s="2" t="s">
        <v>837</v>
      </c>
      <c r="J586" s="2" t="str">
        <f t="shared" si="28"/>
        <v/>
      </c>
      <c r="K586" s="18"/>
      <c r="L586" s="2">
        <f t="shared" si="29"/>
        <v>44197</v>
      </c>
    </row>
    <row r="587" spans="1:12" ht="23.25" customHeight="1" x14ac:dyDescent="0.25">
      <c r="A587" s="1">
        <v>5304</v>
      </c>
      <c r="B587" s="1" t="s">
        <v>585</v>
      </c>
      <c r="C587" s="1" t="s">
        <v>836</v>
      </c>
      <c r="D587" s="2">
        <v>32416</v>
      </c>
      <c r="E587" s="2">
        <v>42439</v>
      </c>
      <c r="F587" s="1" t="s">
        <v>860</v>
      </c>
      <c r="G587" s="1" t="s">
        <v>849</v>
      </c>
      <c r="H587" s="2">
        <f t="shared" ca="1" si="27"/>
        <v>44629</v>
      </c>
      <c r="I587" s="2" t="s">
        <v>837</v>
      </c>
      <c r="J587" s="2">
        <f t="shared" ca="1" si="28"/>
        <v>44629</v>
      </c>
      <c r="K587" s="18"/>
      <c r="L587" s="2">
        <f t="shared" ca="1" si="29"/>
        <v>44629</v>
      </c>
    </row>
    <row r="588" spans="1:12" ht="23.25" customHeight="1" x14ac:dyDescent="0.25">
      <c r="A588" s="1">
        <v>2611</v>
      </c>
      <c r="B588" s="1" t="s">
        <v>586</v>
      </c>
      <c r="C588" s="1" t="s">
        <v>836</v>
      </c>
      <c r="D588" s="2">
        <v>34569</v>
      </c>
      <c r="E588" s="2">
        <v>43263</v>
      </c>
      <c r="F588" s="1" t="s">
        <v>843</v>
      </c>
      <c r="G588" s="1" t="s">
        <v>848</v>
      </c>
      <c r="H588" s="2">
        <f t="shared" ca="1" si="27"/>
        <v>44723</v>
      </c>
      <c r="I588" s="2" t="s">
        <v>837</v>
      </c>
      <c r="J588" s="2">
        <f t="shared" ca="1" si="28"/>
        <v>44723</v>
      </c>
      <c r="K588" s="18"/>
      <c r="L588" s="2">
        <f t="shared" ca="1" si="29"/>
        <v>44723</v>
      </c>
    </row>
    <row r="589" spans="1:12" ht="23.25" customHeight="1" x14ac:dyDescent="0.25">
      <c r="A589" s="1">
        <v>8780</v>
      </c>
      <c r="B589" s="1" t="s">
        <v>587</v>
      </c>
      <c r="C589" s="1" t="s">
        <v>837</v>
      </c>
      <c r="D589" s="2">
        <v>29382</v>
      </c>
      <c r="E589" s="2">
        <v>41768</v>
      </c>
      <c r="F589" s="1" t="s">
        <v>871</v>
      </c>
      <c r="G589" s="1" t="s">
        <v>848</v>
      </c>
      <c r="H589" s="2" t="str">
        <f t="shared" ca="1" si="27"/>
        <v/>
      </c>
      <c r="I589" s="2" t="s">
        <v>837</v>
      </c>
      <c r="J589" s="2" t="str">
        <f t="shared" si="28"/>
        <v/>
      </c>
      <c r="K589" s="18"/>
      <c r="L589" s="2">
        <f t="shared" si="29"/>
        <v>44197</v>
      </c>
    </row>
    <row r="590" spans="1:12" ht="23.25" customHeight="1" x14ac:dyDescent="0.25">
      <c r="A590" s="1">
        <v>7275</v>
      </c>
      <c r="B590" s="1" t="s">
        <v>588</v>
      </c>
      <c r="C590" s="1" t="s">
        <v>836</v>
      </c>
      <c r="D590" s="2">
        <v>30489</v>
      </c>
      <c r="E590" s="2">
        <v>44062</v>
      </c>
      <c r="F590" s="1" t="s">
        <v>871</v>
      </c>
      <c r="G590" s="1" t="s">
        <v>848</v>
      </c>
      <c r="H590" s="2">
        <f t="shared" ca="1" si="27"/>
        <v>44792</v>
      </c>
      <c r="I590" s="2" t="s">
        <v>836</v>
      </c>
      <c r="J590" s="2" t="str">
        <f t="shared" si="28"/>
        <v/>
      </c>
      <c r="K590" s="18"/>
      <c r="L590" s="2">
        <f t="shared" si="29"/>
        <v>44197</v>
      </c>
    </row>
    <row r="591" spans="1:12" ht="23.25" customHeight="1" x14ac:dyDescent="0.25">
      <c r="A591" s="1">
        <v>9787</v>
      </c>
      <c r="B591" s="1" t="s">
        <v>589</v>
      </c>
      <c r="C591" s="1" t="s">
        <v>836</v>
      </c>
      <c r="D591" s="2">
        <v>27342</v>
      </c>
      <c r="E591" s="2">
        <v>40234</v>
      </c>
      <c r="F591" s="1" t="s">
        <v>880</v>
      </c>
      <c r="G591" s="1" t="s">
        <v>847</v>
      </c>
      <c r="H591" s="2">
        <f t="shared" ca="1" si="27"/>
        <v>44614</v>
      </c>
      <c r="I591" s="2" t="s">
        <v>837</v>
      </c>
      <c r="J591" s="2">
        <f t="shared" ca="1" si="28"/>
        <v>44614</v>
      </c>
      <c r="K591" s="18">
        <v>2</v>
      </c>
      <c r="L591" s="2">
        <f t="shared" ca="1" si="29"/>
        <v>45344</v>
      </c>
    </row>
    <row r="592" spans="1:12" ht="23.25" customHeight="1" x14ac:dyDescent="0.25">
      <c r="A592" s="1">
        <v>9132</v>
      </c>
      <c r="B592" s="1" t="s">
        <v>590</v>
      </c>
      <c r="C592" s="1" t="s">
        <v>837</v>
      </c>
      <c r="D592" s="2">
        <v>39186</v>
      </c>
      <c r="E592" s="2">
        <v>42309</v>
      </c>
      <c r="F592" s="1" t="s">
        <v>869</v>
      </c>
      <c r="G592" s="1" t="s">
        <v>848</v>
      </c>
      <c r="H592" s="2" t="str">
        <f t="shared" ca="1" si="27"/>
        <v/>
      </c>
      <c r="I592" s="2" t="s">
        <v>837</v>
      </c>
      <c r="J592" s="2" t="str">
        <f t="shared" si="28"/>
        <v/>
      </c>
      <c r="K592" s="18"/>
      <c r="L592" s="2">
        <f t="shared" si="29"/>
        <v>44197</v>
      </c>
    </row>
    <row r="593" spans="1:12" ht="23.25" customHeight="1" x14ac:dyDescent="0.25">
      <c r="A593" s="1">
        <v>5075</v>
      </c>
      <c r="B593" s="1" t="s">
        <v>591</v>
      </c>
      <c r="C593" s="1" t="s">
        <v>836</v>
      </c>
      <c r="D593" s="2">
        <v>40792</v>
      </c>
      <c r="E593" s="2">
        <v>42713</v>
      </c>
      <c r="F593" s="1" t="s">
        <v>876</v>
      </c>
      <c r="G593" s="1" t="s">
        <v>846</v>
      </c>
      <c r="H593" s="2">
        <f t="shared" ca="1" si="27"/>
        <v>44538</v>
      </c>
      <c r="I593" s="2" t="s">
        <v>836</v>
      </c>
      <c r="J593" s="2" t="str">
        <f t="shared" si="28"/>
        <v/>
      </c>
      <c r="K593" s="18"/>
      <c r="L593" s="2">
        <f t="shared" si="29"/>
        <v>44197</v>
      </c>
    </row>
    <row r="594" spans="1:12" ht="23.25" customHeight="1" x14ac:dyDescent="0.25">
      <c r="A594" s="1">
        <v>7989</v>
      </c>
      <c r="B594" s="1" t="s">
        <v>592</v>
      </c>
      <c r="C594" s="1" t="s">
        <v>836</v>
      </c>
      <c r="D594" s="2">
        <v>35474</v>
      </c>
      <c r="E594" s="2">
        <v>40979</v>
      </c>
      <c r="F594" s="1" t="s">
        <v>838</v>
      </c>
      <c r="G594" s="1" t="s">
        <v>848</v>
      </c>
      <c r="H594" s="2">
        <f t="shared" ca="1" si="27"/>
        <v>44629</v>
      </c>
      <c r="I594" s="2" t="s">
        <v>836</v>
      </c>
      <c r="J594" s="2" t="str">
        <f t="shared" si="28"/>
        <v/>
      </c>
      <c r="K594" s="18"/>
      <c r="L594" s="2">
        <f t="shared" si="29"/>
        <v>44197</v>
      </c>
    </row>
    <row r="595" spans="1:12" ht="23.25" customHeight="1" x14ac:dyDescent="0.25">
      <c r="A595" s="1">
        <v>4499</v>
      </c>
      <c r="B595" s="1" t="s">
        <v>593</v>
      </c>
      <c r="C595" s="1" t="s">
        <v>836</v>
      </c>
      <c r="D595" s="2">
        <v>32068</v>
      </c>
      <c r="E595" s="2">
        <v>42743</v>
      </c>
      <c r="F595" s="1" t="s">
        <v>876</v>
      </c>
      <c r="G595" s="1" t="s">
        <v>846</v>
      </c>
      <c r="H595" s="2">
        <f t="shared" ca="1" si="27"/>
        <v>44568</v>
      </c>
      <c r="I595" s="2" t="s">
        <v>836</v>
      </c>
      <c r="J595" s="2" t="str">
        <f t="shared" si="28"/>
        <v/>
      </c>
      <c r="K595" s="18"/>
      <c r="L595" s="2">
        <f t="shared" si="29"/>
        <v>44197</v>
      </c>
    </row>
    <row r="596" spans="1:12" ht="23.25" customHeight="1" x14ac:dyDescent="0.25">
      <c r="A596" s="1">
        <v>2077</v>
      </c>
      <c r="B596" s="1" t="s">
        <v>594</v>
      </c>
      <c r="C596" s="1" t="s">
        <v>836</v>
      </c>
      <c r="D596" s="2">
        <v>28683</v>
      </c>
      <c r="E596" s="2">
        <v>40881</v>
      </c>
      <c r="F596" s="1" t="s">
        <v>828</v>
      </c>
      <c r="G596" s="1" t="s">
        <v>848</v>
      </c>
      <c r="H596" s="2">
        <f t="shared" ca="1" si="27"/>
        <v>44531</v>
      </c>
      <c r="I596" s="2" t="s">
        <v>836</v>
      </c>
      <c r="J596" s="2" t="str">
        <f t="shared" si="28"/>
        <v/>
      </c>
      <c r="K596" s="18"/>
      <c r="L596" s="2">
        <f t="shared" si="29"/>
        <v>44197</v>
      </c>
    </row>
    <row r="597" spans="1:12" ht="23.25" customHeight="1" x14ac:dyDescent="0.25">
      <c r="A597" s="1">
        <v>6904</v>
      </c>
      <c r="B597" s="1" t="s">
        <v>595</v>
      </c>
      <c r="C597" s="1" t="s">
        <v>837</v>
      </c>
      <c r="D597" s="2">
        <v>27194</v>
      </c>
      <c r="E597" s="2">
        <v>41874</v>
      </c>
      <c r="F597" s="1" t="s">
        <v>869</v>
      </c>
      <c r="G597" s="1" t="s">
        <v>848</v>
      </c>
      <c r="H597" s="2" t="str">
        <f t="shared" ca="1" si="27"/>
        <v/>
      </c>
      <c r="I597" s="2" t="s">
        <v>837</v>
      </c>
      <c r="J597" s="2" t="str">
        <f t="shared" si="28"/>
        <v/>
      </c>
      <c r="K597" s="18"/>
      <c r="L597" s="2">
        <f t="shared" si="29"/>
        <v>44197</v>
      </c>
    </row>
    <row r="598" spans="1:12" ht="23.25" customHeight="1" x14ac:dyDescent="0.25">
      <c r="A598" s="1">
        <v>3494</v>
      </c>
      <c r="B598" s="1" t="s">
        <v>596</v>
      </c>
      <c r="C598" s="1" t="s">
        <v>836</v>
      </c>
      <c r="D598" s="2">
        <v>40486</v>
      </c>
      <c r="E598" s="2">
        <v>43702</v>
      </c>
      <c r="F598" s="1" t="s">
        <v>828</v>
      </c>
      <c r="G598" s="1" t="s">
        <v>848</v>
      </c>
      <c r="H598" s="2">
        <f t="shared" ca="1" si="27"/>
        <v>44797</v>
      </c>
      <c r="I598" s="2" t="s">
        <v>836</v>
      </c>
      <c r="J598" s="2" t="str">
        <f t="shared" si="28"/>
        <v/>
      </c>
      <c r="K598" s="18"/>
      <c r="L598" s="2">
        <f t="shared" si="29"/>
        <v>44197</v>
      </c>
    </row>
    <row r="599" spans="1:12" ht="23.25" customHeight="1" x14ac:dyDescent="0.25">
      <c r="A599" s="1">
        <v>2198</v>
      </c>
      <c r="B599" s="1" t="s">
        <v>597</v>
      </c>
      <c r="C599" s="1" t="s">
        <v>837</v>
      </c>
      <c r="D599" s="2">
        <v>30392</v>
      </c>
      <c r="E599" s="2">
        <v>41667</v>
      </c>
      <c r="F599" s="1" t="s">
        <v>860</v>
      </c>
      <c r="G599" s="1" t="s">
        <v>849</v>
      </c>
      <c r="H599" s="2" t="str">
        <f t="shared" ca="1" si="27"/>
        <v/>
      </c>
      <c r="I599" s="2" t="s">
        <v>837</v>
      </c>
      <c r="J599" s="2" t="str">
        <f t="shared" si="28"/>
        <v/>
      </c>
      <c r="K599" s="18"/>
      <c r="L599" s="2">
        <f t="shared" si="29"/>
        <v>44197</v>
      </c>
    </row>
    <row r="600" spans="1:12" ht="23.25" customHeight="1" x14ac:dyDescent="0.25">
      <c r="A600" s="1">
        <v>2310</v>
      </c>
      <c r="B600" s="1" t="s">
        <v>598</v>
      </c>
      <c r="C600" s="1" t="s">
        <v>836</v>
      </c>
      <c r="D600" s="2">
        <v>39294</v>
      </c>
      <c r="E600" s="2">
        <v>41256</v>
      </c>
      <c r="F600" s="1" t="s">
        <v>839</v>
      </c>
      <c r="G600" s="1" t="s">
        <v>847</v>
      </c>
      <c r="H600" s="2">
        <f t="shared" ca="1" si="27"/>
        <v>44541</v>
      </c>
      <c r="I600" s="2" t="s">
        <v>837</v>
      </c>
      <c r="J600" s="2">
        <f t="shared" ca="1" si="28"/>
        <v>44541</v>
      </c>
      <c r="K600" s="18">
        <v>1</v>
      </c>
      <c r="L600" s="2">
        <f t="shared" ca="1" si="29"/>
        <v>44906</v>
      </c>
    </row>
    <row r="601" spans="1:12" ht="23.25" customHeight="1" x14ac:dyDescent="0.25">
      <c r="A601" s="1">
        <v>7499</v>
      </c>
      <c r="B601" s="1" t="s">
        <v>599</v>
      </c>
      <c r="C601" s="1" t="s">
        <v>836</v>
      </c>
      <c r="D601" s="2">
        <v>22831</v>
      </c>
      <c r="E601" s="2">
        <v>42005</v>
      </c>
      <c r="F601" s="1" t="s">
        <v>855</v>
      </c>
      <c r="G601" s="1" t="s">
        <v>844</v>
      </c>
      <c r="H601" s="2">
        <f t="shared" ca="1" si="27"/>
        <v>44560</v>
      </c>
      <c r="I601" s="2" t="s">
        <v>837</v>
      </c>
      <c r="J601" s="2">
        <f t="shared" ca="1" si="28"/>
        <v>44560</v>
      </c>
      <c r="K601" s="18"/>
      <c r="L601" s="2">
        <f t="shared" ca="1" si="29"/>
        <v>44560</v>
      </c>
    </row>
    <row r="602" spans="1:12" ht="23.25" customHeight="1" x14ac:dyDescent="0.25">
      <c r="A602" s="1">
        <v>4860</v>
      </c>
      <c r="B602" s="1" t="s">
        <v>600</v>
      </c>
      <c r="C602" s="1" t="s">
        <v>836</v>
      </c>
      <c r="D602" s="2">
        <v>38414</v>
      </c>
      <c r="E602" s="2">
        <v>41331</v>
      </c>
      <c r="F602" s="1" t="s">
        <v>861</v>
      </c>
      <c r="G602" s="1" t="s">
        <v>849</v>
      </c>
      <c r="H602" s="2">
        <f t="shared" ca="1" si="27"/>
        <v>44616</v>
      </c>
      <c r="I602" s="2" t="s">
        <v>837</v>
      </c>
      <c r="J602" s="2">
        <f t="shared" ca="1" si="28"/>
        <v>44616</v>
      </c>
      <c r="K602" s="18"/>
      <c r="L602" s="2">
        <f t="shared" ca="1" si="29"/>
        <v>44616</v>
      </c>
    </row>
    <row r="603" spans="1:12" ht="23.25" customHeight="1" x14ac:dyDescent="0.25">
      <c r="A603" s="1">
        <v>6151</v>
      </c>
      <c r="B603" s="1" t="s">
        <v>601</v>
      </c>
      <c r="C603" s="1" t="s">
        <v>836</v>
      </c>
      <c r="D603" s="2">
        <v>33860</v>
      </c>
      <c r="E603" s="2">
        <v>41594</v>
      </c>
      <c r="F603" s="1" t="s">
        <v>829</v>
      </c>
      <c r="G603" s="1" t="s">
        <v>848</v>
      </c>
      <c r="H603" s="2">
        <f t="shared" ca="1" si="27"/>
        <v>44514</v>
      </c>
      <c r="I603" s="2" t="s">
        <v>836</v>
      </c>
      <c r="J603" s="2" t="str">
        <f t="shared" si="28"/>
        <v/>
      </c>
      <c r="K603" s="18"/>
      <c r="L603" s="2">
        <f t="shared" si="29"/>
        <v>44197</v>
      </c>
    </row>
    <row r="604" spans="1:12" ht="23.25" customHeight="1" x14ac:dyDescent="0.25">
      <c r="A604" s="1">
        <v>1014</v>
      </c>
      <c r="B604" s="1" t="s">
        <v>602</v>
      </c>
      <c r="C604" s="1" t="s">
        <v>836</v>
      </c>
      <c r="D604" s="2">
        <v>38387</v>
      </c>
      <c r="E604" s="2">
        <v>42173</v>
      </c>
      <c r="F604" s="1" t="s">
        <v>869</v>
      </c>
      <c r="G604" s="1" t="s">
        <v>848</v>
      </c>
      <c r="H604" s="2">
        <f t="shared" ca="1" si="27"/>
        <v>44728</v>
      </c>
      <c r="I604" s="2" t="s">
        <v>836</v>
      </c>
      <c r="J604" s="2" t="str">
        <f t="shared" si="28"/>
        <v/>
      </c>
      <c r="K604" s="18"/>
      <c r="L604" s="2">
        <f t="shared" si="29"/>
        <v>44197</v>
      </c>
    </row>
    <row r="605" spans="1:12" ht="23.25" customHeight="1" x14ac:dyDescent="0.25">
      <c r="A605" s="1">
        <v>9579</v>
      </c>
      <c r="B605" s="1" t="s">
        <v>603</v>
      </c>
      <c r="C605" s="1" t="s">
        <v>836</v>
      </c>
      <c r="D605" s="2">
        <v>39728</v>
      </c>
      <c r="E605" s="2">
        <v>40978</v>
      </c>
      <c r="F605" s="1" t="s">
        <v>830</v>
      </c>
      <c r="G605" s="1" t="s">
        <v>846</v>
      </c>
      <c r="H605" s="2">
        <f t="shared" ca="1" si="27"/>
        <v>44628</v>
      </c>
      <c r="I605" s="2" t="s">
        <v>836</v>
      </c>
      <c r="J605" s="2" t="str">
        <f t="shared" si="28"/>
        <v/>
      </c>
      <c r="K605" s="18"/>
      <c r="L605" s="2">
        <f t="shared" si="29"/>
        <v>44197</v>
      </c>
    </row>
    <row r="606" spans="1:12" ht="23.25" customHeight="1" x14ac:dyDescent="0.25">
      <c r="A606" s="1">
        <v>8108</v>
      </c>
      <c r="B606" s="1" t="s">
        <v>604</v>
      </c>
      <c r="C606" s="1" t="s">
        <v>836</v>
      </c>
      <c r="D606" s="2">
        <v>40903</v>
      </c>
      <c r="E606" s="2">
        <v>41414</v>
      </c>
      <c r="F606" s="1" t="s">
        <v>841</v>
      </c>
      <c r="G606" s="1" t="s">
        <v>848</v>
      </c>
      <c r="H606" s="2">
        <f t="shared" ca="1" si="27"/>
        <v>44699</v>
      </c>
      <c r="I606" s="2" t="s">
        <v>836</v>
      </c>
      <c r="J606" s="2" t="str">
        <f t="shared" si="28"/>
        <v/>
      </c>
      <c r="K606" s="18"/>
      <c r="L606" s="2">
        <f t="shared" si="29"/>
        <v>44197</v>
      </c>
    </row>
    <row r="607" spans="1:12" ht="23.25" customHeight="1" x14ac:dyDescent="0.25">
      <c r="A607" s="1">
        <v>4453</v>
      </c>
      <c r="B607" s="1" t="s">
        <v>605</v>
      </c>
      <c r="C607" s="1" t="s">
        <v>837</v>
      </c>
      <c r="D607" s="2">
        <v>36020</v>
      </c>
      <c r="E607" s="2">
        <v>43120</v>
      </c>
      <c r="F607" s="1" t="s">
        <v>841</v>
      </c>
      <c r="G607" s="1" t="s">
        <v>848</v>
      </c>
      <c r="H607" s="2" t="str">
        <f t="shared" ca="1" si="27"/>
        <v/>
      </c>
      <c r="I607" s="2" t="s">
        <v>837</v>
      </c>
      <c r="J607" s="2" t="str">
        <f t="shared" si="28"/>
        <v/>
      </c>
      <c r="K607" s="18"/>
      <c r="L607" s="2">
        <f t="shared" si="29"/>
        <v>44197</v>
      </c>
    </row>
    <row r="608" spans="1:12" ht="23.25" customHeight="1" x14ac:dyDescent="0.25">
      <c r="A608" s="1">
        <v>5864</v>
      </c>
      <c r="B608" s="1" t="s">
        <v>606</v>
      </c>
      <c r="C608" s="1" t="s">
        <v>836</v>
      </c>
      <c r="D608" s="2">
        <v>37888</v>
      </c>
      <c r="E608" s="2">
        <v>40826</v>
      </c>
      <c r="F608" s="1" t="s">
        <v>851</v>
      </c>
      <c r="G608" s="1" t="s">
        <v>846</v>
      </c>
      <c r="H608" s="2">
        <f t="shared" ca="1" si="27"/>
        <v>44476</v>
      </c>
      <c r="I608" s="2" t="s">
        <v>837</v>
      </c>
      <c r="J608" s="2">
        <f t="shared" ca="1" si="28"/>
        <v>44476</v>
      </c>
      <c r="K608" s="18">
        <v>2</v>
      </c>
      <c r="L608" s="2">
        <f t="shared" ca="1" si="29"/>
        <v>45206</v>
      </c>
    </row>
    <row r="609" spans="1:12" ht="23.25" customHeight="1" x14ac:dyDescent="0.25">
      <c r="A609" s="1">
        <v>2935</v>
      </c>
      <c r="B609" s="1" t="s">
        <v>607</v>
      </c>
      <c r="C609" s="1" t="s">
        <v>836</v>
      </c>
      <c r="D609" s="2">
        <v>39574</v>
      </c>
      <c r="E609" s="2">
        <v>43322</v>
      </c>
      <c r="F609" s="1" t="s">
        <v>851</v>
      </c>
      <c r="G609" s="1" t="s">
        <v>847</v>
      </c>
      <c r="H609" s="2">
        <f t="shared" ca="1" si="27"/>
        <v>44782</v>
      </c>
      <c r="I609" s="2" t="s">
        <v>837</v>
      </c>
      <c r="J609" s="2">
        <f t="shared" ca="1" si="28"/>
        <v>44782</v>
      </c>
      <c r="K609" s="18">
        <v>2</v>
      </c>
      <c r="L609" s="2">
        <f t="shared" ca="1" si="29"/>
        <v>45512</v>
      </c>
    </row>
    <row r="610" spans="1:12" ht="23.25" customHeight="1" x14ac:dyDescent="0.25">
      <c r="A610" s="1">
        <v>9592</v>
      </c>
      <c r="B610" s="1" t="s">
        <v>608</v>
      </c>
      <c r="C610" s="1" t="s">
        <v>836</v>
      </c>
      <c r="D610" s="2">
        <v>36446</v>
      </c>
      <c r="E610" s="2">
        <v>42135</v>
      </c>
      <c r="F610" s="1" t="s">
        <v>856</v>
      </c>
      <c r="G610" s="1" t="s">
        <v>849</v>
      </c>
      <c r="H610" s="2">
        <f t="shared" ca="1" si="27"/>
        <v>44690</v>
      </c>
      <c r="I610" s="2" t="s">
        <v>837</v>
      </c>
      <c r="J610" s="2">
        <f t="shared" ca="1" si="28"/>
        <v>44690</v>
      </c>
      <c r="K610" s="18"/>
      <c r="L610" s="2">
        <f t="shared" ca="1" si="29"/>
        <v>44690</v>
      </c>
    </row>
    <row r="611" spans="1:12" ht="23.25" customHeight="1" x14ac:dyDescent="0.25">
      <c r="A611" s="1">
        <v>5411</v>
      </c>
      <c r="B611" s="1" t="s">
        <v>609</v>
      </c>
      <c r="C611" s="1" t="s">
        <v>837</v>
      </c>
      <c r="D611" s="2">
        <v>27535</v>
      </c>
      <c r="E611" s="2">
        <v>40619</v>
      </c>
      <c r="F611" s="1" t="s">
        <v>868</v>
      </c>
      <c r="G611" s="1" t="s">
        <v>846</v>
      </c>
      <c r="H611" s="2" t="str">
        <f t="shared" ca="1" si="27"/>
        <v/>
      </c>
      <c r="I611" s="2" t="s">
        <v>837</v>
      </c>
      <c r="J611" s="2" t="str">
        <f t="shared" si="28"/>
        <v/>
      </c>
      <c r="K611" s="18"/>
      <c r="L611" s="2">
        <f t="shared" si="29"/>
        <v>44197</v>
      </c>
    </row>
    <row r="612" spans="1:12" ht="23.25" customHeight="1" x14ac:dyDescent="0.25">
      <c r="A612" s="1">
        <v>7309</v>
      </c>
      <c r="B612" s="1" t="s">
        <v>610</v>
      </c>
      <c r="C612" s="1" t="s">
        <v>836</v>
      </c>
      <c r="D612" s="2">
        <v>40758</v>
      </c>
      <c r="E612" s="2">
        <v>43862</v>
      </c>
      <c r="F612" s="1" t="s">
        <v>876</v>
      </c>
      <c r="G612" s="1" t="s">
        <v>846</v>
      </c>
      <c r="H612" s="2">
        <f t="shared" ca="1" si="27"/>
        <v>44592</v>
      </c>
      <c r="I612" s="2" t="s">
        <v>836</v>
      </c>
      <c r="J612" s="2" t="str">
        <f t="shared" si="28"/>
        <v/>
      </c>
      <c r="K612" s="18"/>
      <c r="L612" s="2">
        <f t="shared" si="29"/>
        <v>44197</v>
      </c>
    </row>
    <row r="613" spans="1:12" ht="23.25" customHeight="1" x14ac:dyDescent="0.25">
      <c r="A613" s="1">
        <v>8551</v>
      </c>
      <c r="B613" s="1" t="s">
        <v>611</v>
      </c>
      <c r="C613" s="1" t="s">
        <v>836</v>
      </c>
      <c r="D613" s="2">
        <v>26767</v>
      </c>
      <c r="E613" s="2">
        <v>44038</v>
      </c>
      <c r="F613" s="1" t="s">
        <v>831</v>
      </c>
      <c r="G613" s="1" t="s">
        <v>848</v>
      </c>
      <c r="H613" s="2">
        <f t="shared" ca="1" si="27"/>
        <v>44768</v>
      </c>
      <c r="I613" s="2" t="s">
        <v>836</v>
      </c>
      <c r="J613" s="2" t="str">
        <f t="shared" si="28"/>
        <v/>
      </c>
      <c r="K613" s="18"/>
      <c r="L613" s="2">
        <f t="shared" si="29"/>
        <v>44197</v>
      </c>
    </row>
    <row r="614" spans="1:12" ht="23.25" customHeight="1" x14ac:dyDescent="0.25">
      <c r="A614" s="1">
        <v>9773</v>
      </c>
      <c r="B614" s="1" t="s">
        <v>612</v>
      </c>
      <c r="C614" s="1" t="s">
        <v>836</v>
      </c>
      <c r="D614" s="2">
        <v>37136</v>
      </c>
      <c r="E614" s="2">
        <v>43577</v>
      </c>
      <c r="F614" s="1" t="s">
        <v>832</v>
      </c>
      <c r="G614" s="1" t="s">
        <v>848</v>
      </c>
      <c r="H614" s="2">
        <f t="shared" ca="1" si="27"/>
        <v>44672</v>
      </c>
      <c r="I614" s="2" t="s">
        <v>836</v>
      </c>
      <c r="J614" s="2" t="str">
        <f t="shared" si="28"/>
        <v/>
      </c>
      <c r="K614" s="18"/>
      <c r="L614" s="2">
        <f t="shared" si="29"/>
        <v>44197</v>
      </c>
    </row>
    <row r="615" spans="1:12" ht="23.25" customHeight="1" x14ac:dyDescent="0.25">
      <c r="A615" s="1">
        <v>4513</v>
      </c>
      <c r="B615" s="1" t="s">
        <v>613</v>
      </c>
      <c r="C615" s="1" t="s">
        <v>836</v>
      </c>
      <c r="D615" s="2">
        <v>30629</v>
      </c>
      <c r="E615" s="2">
        <v>41915</v>
      </c>
      <c r="F615" s="1" t="s">
        <v>833</v>
      </c>
      <c r="G615" s="1" t="s">
        <v>848</v>
      </c>
      <c r="H615" s="2">
        <f t="shared" ca="1" si="27"/>
        <v>44470</v>
      </c>
      <c r="I615" s="2" t="s">
        <v>836</v>
      </c>
      <c r="J615" s="2" t="str">
        <f t="shared" si="28"/>
        <v/>
      </c>
      <c r="K615" s="18"/>
      <c r="L615" s="2">
        <f t="shared" si="29"/>
        <v>44197</v>
      </c>
    </row>
    <row r="616" spans="1:12" ht="23.25" customHeight="1" x14ac:dyDescent="0.25">
      <c r="A616" s="1">
        <v>4842</v>
      </c>
      <c r="B616" s="1" t="s">
        <v>614</v>
      </c>
      <c r="C616" s="1" t="s">
        <v>836</v>
      </c>
      <c r="D616" s="2">
        <v>38022</v>
      </c>
      <c r="E616" s="2">
        <v>40566</v>
      </c>
      <c r="F616" s="1" t="s">
        <v>833</v>
      </c>
      <c r="G616" s="1" t="s">
        <v>848</v>
      </c>
      <c r="H616" s="2">
        <f t="shared" ca="1" si="27"/>
        <v>44581</v>
      </c>
      <c r="I616" s="2" t="s">
        <v>836</v>
      </c>
      <c r="J616" s="2" t="str">
        <f t="shared" si="28"/>
        <v/>
      </c>
      <c r="K616" s="18"/>
      <c r="L616" s="2">
        <f t="shared" si="29"/>
        <v>44197</v>
      </c>
    </row>
    <row r="617" spans="1:12" ht="23.25" customHeight="1" x14ac:dyDescent="0.25">
      <c r="A617" s="1">
        <v>1914</v>
      </c>
      <c r="B617" s="1" t="s">
        <v>615</v>
      </c>
      <c r="C617" s="1" t="s">
        <v>837</v>
      </c>
      <c r="D617" s="2">
        <v>39280</v>
      </c>
      <c r="E617" s="2">
        <v>42822</v>
      </c>
      <c r="F617" s="1" t="s">
        <v>869</v>
      </c>
      <c r="G617" s="1" t="s">
        <v>848</v>
      </c>
      <c r="H617" s="2" t="str">
        <f t="shared" ca="1" si="27"/>
        <v/>
      </c>
      <c r="I617" s="2" t="s">
        <v>837</v>
      </c>
      <c r="J617" s="2" t="str">
        <f t="shared" si="28"/>
        <v/>
      </c>
      <c r="K617" s="18"/>
      <c r="L617" s="2">
        <f t="shared" si="29"/>
        <v>44197</v>
      </c>
    </row>
    <row r="618" spans="1:12" ht="23.25" customHeight="1" x14ac:dyDescent="0.25">
      <c r="A618" s="1">
        <v>6441</v>
      </c>
      <c r="B618" s="1" t="s">
        <v>616</v>
      </c>
      <c r="C618" s="1" t="s">
        <v>837</v>
      </c>
      <c r="D618" s="2">
        <v>39908</v>
      </c>
      <c r="E618" s="2">
        <v>41106</v>
      </c>
      <c r="F618" s="1" t="s">
        <v>869</v>
      </c>
      <c r="G618" s="1" t="s">
        <v>847</v>
      </c>
      <c r="H618" s="2" t="str">
        <f t="shared" ca="1" si="27"/>
        <v/>
      </c>
      <c r="I618" s="2" t="s">
        <v>837</v>
      </c>
      <c r="J618" s="2" t="str">
        <f t="shared" si="28"/>
        <v/>
      </c>
      <c r="K618" s="18"/>
      <c r="L618" s="2">
        <f t="shared" si="29"/>
        <v>44197</v>
      </c>
    </row>
    <row r="619" spans="1:12" ht="23.25" customHeight="1" x14ac:dyDescent="0.25">
      <c r="A619" s="1">
        <v>2183</v>
      </c>
      <c r="B619" s="1" t="s">
        <v>617</v>
      </c>
      <c r="C619" s="1" t="s">
        <v>836</v>
      </c>
      <c r="D619" s="2">
        <v>25796</v>
      </c>
      <c r="E619" s="2">
        <v>40814</v>
      </c>
      <c r="F619" s="1" t="s">
        <v>842</v>
      </c>
      <c r="G619" s="1" t="s">
        <v>848</v>
      </c>
      <c r="H619" s="2">
        <f t="shared" ca="1" si="27"/>
        <v>44464</v>
      </c>
      <c r="I619" s="2" t="s">
        <v>836</v>
      </c>
      <c r="J619" s="2" t="str">
        <f t="shared" si="28"/>
        <v/>
      </c>
      <c r="K619" s="18"/>
      <c r="L619" s="2">
        <f t="shared" si="29"/>
        <v>44197</v>
      </c>
    </row>
    <row r="620" spans="1:12" ht="23.25" customHeight="1" x14ac:dyDescent="0.25">
      <c r="A620" s="1">
        <v>7550</v>
      </c>
      <c r="B620" s="1" t="s">
        <v>618</v>
      </c>
      <c r="C620" s="1" t="s">
        <v>837</v>
      </c>
      <c r="D620" s="2">
        <v>33983</v>
      </c>
      <c r="E620" s="2">
        <v>42021</v>
      </c>
      <c r="F620" s="1" t="s">
        <v>835</v>
      </c>
      <c r="G620" s="1" t="s">
        <v>847</v>
      </c>
      <c r="H620" s="2" t="str">
        <f t="shared" ca="1" si="27"/>
        <v/>
      </c>
      <c r="I620" s="2" t="s">
        <v>837</v>
      </c>
      <c r="J620" s="2" t="str">
        <f t="shared" si="28"/>
        <v/>
      </c>
      <c r="K620" s="18"/>
      <c r="L620" s="2">
        <f t="shared" si="29"/>
        <v>44197</v>
      </c>
    </row>
    <row r="621" spans="1:12" ht="23.25" customHeight="1" x14ac:dyDescent="0.25">
      <c r="A621" s="1">
        <v>2202</v>
      </c>
      <c r="B621" s="1" t="s">
        <v>619</v>
      </c>
      <c r="C621" s="1" t="s">
        <v>836</v>
      </c>
      <c r="D621" s="2">
        <v>27764</v>
      </c>
      <c r="E621" s="2">
        <v>40622</v>
      </c>
      <c r="F621" s="1" t="s">
        <v>843</v>
      </c>
      <c r="G621" s="1" t="s">
        <v>848</v>
      </c>
      <c r="H621" s="2">
        <f t="shared" ca="1" si="27"/>
        <v>44637</v>
      </c>
      <c r="I621" s="2" t="s">
        <v>837</v>
      </c>
      <c r="J621" s="2">
        <f t="shared" ca="1" si="28"/>
        <v>44637</v>
      </c>
      <c r="K621" s="18"/>
      <c r="L621" s="2">
        <f t="shared" ca="1" si="29"/>
        <v>44637</v>
      </c>
    </row>
    <row r="622" spans="1:12" ht="23.25" customHeight="1" x14ac:dyDescent="0.25">
      <c r="A622" s="1">
        <v>3950</v>
      </c>
      <c r="B622" s="1" t="s">
        <v>620</v>
      </c>
      <c r="C622" s="1" t="s">
        <v>836</v>
      </c>
      <c r="D622" s="2">
        <v>27108</v>
      </c>
      <c r="E622" s="2">
        <v>43337</v>
      </c>
      <c r="F622" s="1" t="s">
        <v>871</v>
      </c>
      <c r="G622" s="1" t="s">
        <v>848</v>
      </c>
      <c r="H622" s="2">
        <f t="shared" ca="1" si="27"/>
        <v>44797</v>
      </c>
      <c r="I622" s="2" t="s">
        <v>836</v>
      </c>
      <c r="J622" s="2" t="str">
        <f t="shared" si="28"/>
        <v/>
      </c>
      <c r="K622" s="18"/>
      <c r="L622" s="2">
        <f t="shared" si="29"/>
        <v>44197</v>
      </c>
    </row>
    <row r="623" spans="1:12" ht="23.25" customHeight="1" x14ac:dyDescent="0.25">
      <c r="A623" s="1">
        <v>9180</v>
      </c>
      <c r="B623" s="1" t="s">
        <v>621</v>
      </c>
      <c r="C623" s="1" t="s">
        <v>836</v>
      </c>
      <c r="D623" s="2">
        <v>30472</v>
      </c>
      <c r="E623" s="2">
        <v>42358</v>
      </c>
      <c r="F623" s="1" t="s">
        <v>871</v>
      </c>
      <c r="G623" s="1" t="s">
        <v>848</v>
      </c>
      <c r="H623" s="2">
        <f t="shared" ca="1" si="27"/>
        <v>44548</v>
      </c>
      <c r="I623" s="2" t="s">
        <v>836</v>
      </c>
      <c r="J623" s="2" t="str">
        <f t="shared" si="28"/>
        <v/>
      </c>
      <c r="K623" s="18"/>
      <c r="L623" s="2">
        <f t="shared" si="29"/>
        <v>44197</v>
      </c>
    </row>
    <row r="624" spans="1:12" ht="23.25" customHeight="1" x14ac:dyDescent="0.25">
      <c r="A624" s="1">
        <v>4485</v>
      </c>
      <c r="B624" s="1" t="s">
        <v>622</v>
      </c>
      <c r="C624" s="1" t="s">
        <v>836</v>
      </c>
      <c r="D624" s="2">
        <v>22693</v>
      </c>
      <c r="E624" s="2">
        <v>42438</v>
      </c>
      <c r="F624" s="1" t="s">
        <v>858</v>
      </c>
      <c r="G624" s="1" t="s">
        <v>849</v>
      </c>
      <c r="H624" s="2">
        <f t="shared" ca="1" si="27"/>
        <v>44628</v>
      </c>
      <c r="I624" s="2" t="s">
        <v>837</v>
      </c>
      <c r="J624" s="2">
        <f t="shared" ca="1" si="28"/>
        <v>44628</v>
      </c>
      <c r="K624" s="18">
        <v>1</v>
      </c>
      <c r="L624" s="2">
        <f t="shared" ca="1" si="29"/>
        <v>44993</v>
      </c>
    </row>
    <row r="625" spans="1:12" ht="23.25" customHeight="1" x14ac:dyDescent="0.25">
      <c r="A625" s="1">
        <v>9492</v>
      </c>
      <c r="B625" s="1" t="s">
        <v>623</v>
      </c>
      <c r="C625" s="1" t="s">
        <v>836</v>
      </c>
      <c r="D625" s="2">
        <v>31154</v>
      </c>
      <c r="E625" s="2">
        <v>40401</v>
      </c>
      <c r="F625" s="1" t="s">
        <v>869</v>
      </c>
      <c r="G625" s="1" t="s">
        <v>848</v>
      </c>
      <c r="H625" s="2">
        <f t="shared" ca="1" si="27"/>
        <v>44781</v>
      </c>
      <c r="I625" s="2" t="s">
        <v>836</v>
      </c>
      <c r="J625" s="2" t="str">
        <f t="shared" si="28"/>
        <v/>
      </c>
      <c r="K625" s="18"/>
      <c r="L625" s="2">
        <f t="shared" si="29"/>
        <v>44197</v>
      </c>
    </row>
    <row r="626" spans="1:12" ht="23.25" customHeight="1" x14ac:dyDescent="0.25">
      <c r="A626" s="1">
        <v>3487</v>
      </c>
      <c r="B626" s="1" t="s">
        <v>624</v>
      </c>
      <c r="C626" s="1" t="s">
        <v>836</v>
      </c>
      <c r="D626" s="2">
        <v>22134</v>
      </c>
      <c r="E626" s="2">
        <v>42636</v>
      </c>
      <c r="F626" s="1" t="s">
        <v>838</v>
      </c>
      <c r="G626" s="1" t="s">
        <v>847</v>
      </c>
      <c r="H626" s="2">
        <f t="shared" ca="1" si="27"/>
        <v>44461</v>
      </c>
      <c r="I626" s="2" t="s">
        <v>836</v>
      </c>
      <c r="J626" s="2" t="str">
        <f t="shared" si="28"/>
        <v/>
      </c>
      <c r="K626" s="18"/>
      <c r="L626" s="2">
        <f t="shared" si="29"/>
        <v>44197</v>
      </c>
    </row>
    <row r="627" spans="1:12" ht="23.25" customHeight="1" x14ac:dyDescent="0.25">
      <c r="A627" s="1">
        <v>9191</v>
      </c>
      <c r="B627" s="1" t="s">
        <v>625</v>
      </c>
      <c r="C627" s="1" t="s">
        <v>836</v>
      </c>
      <c r="D627" s="2">
        <v>26126</v>
      </c>
      <c r="E627" s="2">
        <v>42589</v>
      </c>
      <c r="F627" s="1" t="s">
        <v>838</v>
      </c>
      <c r="G627" s="1" t="s">
        <v>847</v>
      </c>
      <c r="H627" s="2">
        <f t="shared" ca="1" si="27"/>
        <v>44779</v>
      </c>
      <c r="I627" s="2" t="s">
        <v>836</v>
      </c>
      <c r="J627" s="2" t="str">
        <f t="shared" si="28"/>
        <v/>
      </c>
      <c r="K627" s="18"/>
      <c r="L627" s="2">
        <f t="shared" si="29"/>
        <v>44197</v>
      </c>
    </row>
    <row r="628" spans="1:12" ht="23.25" customHeight="1" x14ac:dyDescent="0.25">
      <c r="A628" s="1">
        <v>4670</v>
      </c>
      <c r="B628" s="1" t="s">
        <v>626</v>
      </c>
      <c r="C628" s="1" t="s">
        <v>836</v>
      </c>
      <c r="D628" s="2">
        <v>22434</v>
      </c>
      <c r="E628" s="2">
        <v>43886</v>
      </c>
      <c r="F628" s="1" t="s">
        <v>869</v>
      </c>
      <c r="G628" s="1" t="s">
        <v>848</v>
      </c>
      <c r="H628" s="2">
        <f t="shared" ca="1" si="27"/>
        <v>44616</v>
      </c>
      <c r="I628" s="2" t="s">
        <v>836</v>
      </c>
      <c r="J628" s="2" t="str">
        <f t="shared" si="28"/>
        <v/>
      </c>
      <c r="K628" s="18"/>
      <c r="L628" s="2">
        <f t="shared" si="29"/>
        <v>44197</v>
      </c>
    </row>
    <row r="629" spans="1:12" ht="23.25" customHeight="1" x14ac:dyDescent="0.25">
      <c r="A629" s="1">
        <v>7872</v>
      </c>
      <c r="B629" s="1" t="s">
        <v>627</v>
      </c>
      <c r="C629" s="1" t="s">
        <v>836</v>
      </c>
      <c r="D629" s="2">
        <v>27708</v>
      </c>
      <c r="E629" s="2">
        <v>43527</v>
      </c>
      <c r="F629" s="1" t="s">
        <v>828</v>
      </c>
      <c r="G629" s="1" t="s">
        <v>848</v>
      </c>
      <c r="H629" s="2">
        <f t="shared" ca="1" si="27"/>
        <v>44622</v>
      </c>
      <c r="I629" s="2" t="s">
        <v>836</v>
      </c>
      <c r="J629" s="2" t="str">
        <f t="shared" si="28"/>
        <v/>
      </c>
      <c r="K629" s="18"/>
      <c r="L629" s="2">
        <f t="shared" si="29"/>
        <v>44197</v>
      </c>
    </row>
    <row r="630" spans="1:12" ht="23.25" customHeight="1" x14ac:dyDescent="0.25">
      <c r="A630" s="1">
        <v>9126</v>
      </c>
      <c r="B630" s="1" t="s">
        <v>628</v>
      </c>
      <c r="C630" s="1" t="s">
        <v>836</v>
      </c>
      <c r="D630" s="2">
        <v>39782</v>
      </c>
      <c r="E630" s="2">
        <v>41742</v>
      </c>
      <c r="F630" s="1" t="s">
        <v>876</v>
      </c>
      <c r="G630" s="1" t="s">
        <v>846</v>
      </c>
      <c r="H630" s="2">
        <f t="shared" ca="1" si="27"/>
        <v>44662</v>
      </c>
      <c r="I630" s="2" t="s">
        <v>836</v>
      </c>
      <c r="J630" s="2" t="str">
        <f t="shared" si="28"/>
        <v/>
      </c>
      <c r="K630" s="18"/>
      <c r="L630" s="2">
        <f t="shared" si="29"/>
        <v>44197</v>
      </c>
    </row>
    <row r="631" spans="1:12" ht="23.25" customHeight="1" x14ac:dyDescent="0.25">
      <c r="A631" s="1">
        <v>5309</v>
      </c>
      <c r="B631" s="1" t="s">
        <v>629</v>
      </c>
      <c r="C631" s="1" t="s">
        <v>836</v>
      </c>
      <c r="D631" s="2">
        <v>27362</v>
      </c>
      <c r="E631" s="2">
        <v>43536</v>
      </c>
      <c r="F631" s="1" t="s">
        <v>855</v>
      </c>
      <c r="G631" s="1" t="s">
        <v>846</v>
      </c>
      <c r="H631" s="2">
        <f t="shared" ca="1" si="27"/>
        <v>44631</v>
      </c>
      <c r="I631" s="2" t="s">
        <v>837</v>
      </c>
      <c r="J631" s="2">
        <f t="shared" ca="1" si="28"/>
        <v>44631</v>
      </c>
      <c r="K631" s="18"/>
      <c r="L631" s="2">
        <f t="shared" ca="1" si="29"/>
        <v>44631</v>
      </c>
    </row>
    <row r="632" spans="1:12" ht="23.25" customHeight="1" x14ac:dyDescent="0.25">
      <c r="A632" s="1">
        <v>6726</v>
      </c>
      <c r="B632" s="1" t="s">
        <v>630</v>
      </c>
      <c r="C632" s="1" t="s">
        <v>836</v>
      </c>
      <c r="D632" s="2">
        <v>33472</v>
      </c>
      <c r="E632" s="2">
        <v>41339</v>
      </c>
      <c r="F632" s="1" t="s">
        <v>869</v>
      </c>
      <c r="G632" s="1" t="s">
        <v>847</v>
      </c>
      <c r="H632" s="2">
        <f t="shared" ca="1" si="27"/>
        <v>44624</v>
      </c>
      <c r="I632" s="2" t="s">
        <v>836</v>
      </c>
      <c r="J632" s="2" t="str">
        <f t="shared" si="28"/>
        <v/>
      </c>
      <c r="K632" s="18"/>
      <c r="L632" s="2">
        <f t="shared" si="29"/>
        <v>44197</v>
      </c>
    </row>
    <row r="633" spans="1:12" ht="23.25" customHeight="1" x14ac:dyDescent="0.25">
      <c r="A633" s="1">
        <v>6942</v>
      </c>
      <c r="B633" s="1" t="s">
        <v>631</v>
      </c>
      <c r="C633" s="1" t="s">
        <v>836</v>
      </c>
      <c r="D633" s="2">
        <v>32171</v>
      </c>
      <c r="E633" s="2">
        <v>42392</v>
      </c>
      <c r="F633" s="1" t="s">
        <v>861</v>
      </c>
      <c r="G633" s="1" t="s">
        <v>846</v>
      </c>
      <c r="H633" s="2">
        <f t="shared" ca="1" si="27"/>
        <v>44582</v>
      </c>
      <c r="I633" s="2" t="s">
        <v>837</v>
      </c>
      <c r="J633" s="2">
        <f t="shared" ca="1" si="28"/>
        <v>44582</v>
      </c>
      <c r="K633" s="18"/>
      <c r="L633" s="2">
        <f t="shared" ca="1" si="29"/>
        <v>44582</v>
      </c>
    </row>
    <row r="634" spans="1:12" ht="23.25" customHeight="1" x14ac:dyDescent="0.25">
      <c r="A634" s="1">
        <v>9900</v>
      </c>
      <c r="B634" s="1" t="s">
        <v>632</v>
      </c>
      <c r="C634" s="1" t="s">
        <v>836</v>
      </c>
      <c r="D634" s="2">
        <v>22882</v>
      </c>
      <c r="E634" s="2">
        <v>42188</v>
      </c>
      <c r="F634" s="1" t="s">
        <v>829</v>
      </c>
      <c r="G634" s="1" t="s">
        <v>848</v>
      </c>
      <c r="H634" s="2">
        <f t="shared" ca="1" si="27"/>
        <v>44743</v>
      </c>
      <c r="I634" s="2" t="s">
        <v>836</v>
      </c>
      <c r="J634" s="2" t="str">
        <f t="shared" si="28"/>
        <v/>
      </c>
      <c r="K634" s="18"/>
      <c r="L634" s="2">
        <f t="shared" si="29"/>
        <v>44197</v>
      </c>
    </row>
    <row r="635" spans="1:12" ht="23.25" customHeight="1" x14ac:dyDescent="0.25">
      <c r="A635" s="1">
        <v>2610</v>
      </c>
      <c r="B635" s="1" t="s">
        <v>633</v>
      </c>
      <c r="C635" s="1" t="s">
        <v>836</v>
      </c>
      <c r="D635" s="2">
        <v>32023</v>
      </c>
      <c r="E635" s="2">
        <v>43900</v>
      </c>
      <c r="F635" s="1" t="s">
        <v>869</v>
      </c>
      <c r="G635" s="1" t="s">
        <v>848</v>
      </c>
      <c r="H635" s="2">
        <f t="shared" ca="1" si="27"/>
        <v>44630</v>
      </c>
      <c r="I635" s="2" t="s">
        <v>836</v>
      </c>
      <c r="J635" s="2" t="str">
        <f t="shared" si="28"/>
        <v/>
      </c>
      <c r="K635" s="18"/>
      <c r="L635" s="2">
        <f t="shared" si="29"/>
        <v>44197</v>
      </c>
    </row>
    <row r="636" spans="1:12" ht="23.25" customHeight="1" x14ac:dyDescent="0.25">
      <c r="A636" s="1">
        <v>3227</v>
      </c>
      <c r="B636" s="1" t="s">
        <v>634</v>
      </c>
      <c r="C636" s="1" t="s">
        <v>836</v>
      </c>
      <c r="D636" s="2">
        <v>32662</v>
      </c>
      <c r="E636" s="2">
        <v>41950</v>
      </c>
      <c r="F636" s="1" t="s">
        <v>876</v>
      </c>
      <c r="G636" s="1" t="s">
        <v>846</v>
      </c>
      <c r="H636" s="2">
        <f t="shared" ca="1" si="27"/>
        <v>44505</v>
      </c>
      <c r="I636" s="2" t="s">
        <v>836</v>
      </c>
      <c r="J636" s="2" t="str">
        <f t="shared" si="28"/>
        <v/>
      </c>
      <c r="K636" s="18"/>
      <c r="L636" s="2">
        <f t="shared" si="29"/>
        <v>44197</v>
      </c>
    </row>
    <row r="637" spans="1:12" ht="23.25" customHeight="1" x14ac:dyDescent="0.25">
      <c r="A637" s="1">
        <v>5501</v>
      </c>
      <c r="B637" s="1" t="s">
        <v>635</v>
      </c>
      <c r="C637" s="1" t="s">
        <v>836</v>
      </c>
      <c r="D637" s="2">
        <v>27535</v>
      </c>
      <c r="E637" s="2">
        <v>43377</v>
      </c>
      <c r="F637" s="1" t="s">
        <v>833</v>
      </c>
      <c r="G637" s="1" t="s">
        <v>846</v>
      </c>
      <c r="H637" s="2">
        <f t="shared" ca="1" si="27"/>
        <v>44472</v>
      </c>
      <c r="I637" s="2" t="s">
        <v>837</v>
      </c>
      <c r="J637" s="2">
        <f t="shared" ca="1" si="28"/>
        <v>44472</v>
      </c>
      <c r="K637" s="18"/>
      <c r="L637" s="2">
        <f t="shared" ca="1" si="29"/>
        <v>44472</v>
      </c>
    </row>
    <row r="638" spans="1:12" ht="23.25" customHeight="1" x14ac:dyDescent="0.25">
      <c r="A638" s="1">
        <v>9077</v>
      </c>
      <c r="B638" s="1" t="s">
        <v>636</v>
      </c>
      <c r="C638" s="1" t="s">
        <v>836</v>
      </c>
      <c r="D638" s="2">
        <v>26051</v>
      </c>
      <c r="E638" s="2">
        <v>42452</v>
      </c>
      <c r="F638" s="1" t="s">
        <v>841</v>
      </c>
      <c r="G638" s="1" t="s">
        <v>848</v>
      </c>
      <c r="H638" s="2">
        <f t="shared" ca="1" si="27"/>
        <v>44642</v>
      </c>
      <c r="I638" s="2" t="s">
        <v>836</v>
      </c>
      <c r="J638" s="2" t="str">
        <f t="shared" si="28"/>
        <v/>
      </c>
      <c r="K638" s="18"/>
      <c r="L638" s="2">
        <f t="shared" si="29"/>
        <v>44197</v>
      </c>
    </row>
    <row r="639" spans="1:12" ht="23.25" customHeight="1" x14ac:dyDescent="0.25">
      <c r="A639" s="1">
        <v>6289</v>
      </c>
      <c r="B639" s="1" t="s">
        <v>637</v>
      </c>
      <c r="C639" s="1" t="s">
        <v>836</v>
      </c>
      <c r="D639" s="2">
        <v>22609</v>
      </c>
      <c r="E639" s="2">
        <v>42782</v>
      </c>
      <c r="F639" s="1" t="s">
        <v>851</v>
      </c>
      <c r="G639" s="1" t="s">
        <v>848</v>
      </c>
      <c r="H639" s="2">
        <f t="shared" ca="1" si="27"/>
        <v>44607</v>
      </c>
      <c r="I639" s="2" t="s">
        <v>836</v>
      </c>
      <c r="J639" s="2" t="str">
        <f t="shared" si="28"/>
        <v/>
      </c>
      <c r="K639" s="18"/>
      <c r="L639" s="2">
        <f t="shared" si="29"/>
        <v>44197</v>
      </c>
    </row>
    <row r="640" spans="1:12" ht="23.25" customHeight="1" x14ac:dyDescent="0.25">
      <c r="A640" s="1">
        <v>3812</v>
      </c>
      <c r="B640" s="1" t="s">
        <v>638</v>
      </c>
      <c r="C640" s="1" t="s">
        <v>836</v>
      </c>
      <c r="D640" s="2">
        <v>23793</v>
      </c>
      <c r="E640" s="2">
        <v>40846</v>
      </c>
      <c r="F640" s="1" t="s">
        <v>851</v>
      </c>
      <c r="G640" s="1" t="s">
        <v>848</v>
      </c>
      <c r="H640" s="2">
        <f t="shared" ca="1" si="27"/>
        <v>44496</v>
      </c>
      <c r="I640" s="2" t="s">
        <v>836</v>
      </c>
      <c r="J640" s="2" t="str">
        <f t="shared" si="28"/>
        <v/>
      </c>
      <c r="K640" s="18"/>
      <c r="L640" s="2">
        <f t="shared" si="29"/>
        <v>44197</v>
      </c>
    </row>
    <row r="641" spans="1:12" ht="23.25" customHeight="1" x14ac:dyDescent="0.25">
      <c r="A641" s="1">
        <v>4753</v>
      </c>
      <c r="B641" s="1" t="s">
        <v>639</v>
      </c>
      <c r="C641" s="1" t="s">
        <v>836</v>
      </c>
      <c r="D641" s="2">
        <v>22472</v>
      </c>
      <c r="E641" s="2">
        <v>43895</v>
      </c>
      <c r="F641" s="1" t="s">
        <v>851</v>
      </c>
      <c r="G641" s="1" t="s">
        <v>848</v>
      </c>
      <c r="H641" s="2">
        <f t="shared" ca="1" si="27"/>
        <v>44625</v>
      </c>
      <c r="I641" s="2" t="s">
        <v>836</v>
      </c>
      <c r="J641" s="2" t="str">
        <f t="shared" si="28"/>
        <v/>
      </c>
      <c r="K641" s="18"/>
      <c r="L641" s="2">
        <f t="shared" si="29"/>
        <v>44197</v>
      </c>
    </row>
    <row r="642" spans="1:12" ht="23.25" customHeight="1" x14ac:dyDescent="0.25">
      <c r="A642" s="1">
        <v>2847</v>
      </c>
      <c r="B642" s="1" t="s">
        <v>640</v>
      </c>
      <c r="C642" s="1" t="s">
        <v>836</v>
      </c>
      <c r="D642" s="2">
        <v>30691</v>
      </c>
      <c r="E642" s="2">
        <v>43837</v>
      </c>
      <c r="F642" s="1" t="s">
        <v>868</v>
      </c>
      <c r="G642" s="1" t="s">
        <v>847</v>
      </c>
      <c r="H642" s="2">
        <f t="shared" ref="H642:H705" ca="1" si="30">IF((IF(C642="Non-Saudi",((DATEDIF(E642,TODAY(),"Y")+1)*365)+E642,""))&lt;TODAY()+60,(IF(C642="Non-Saudi",((DATEDIF(E642,TODAY(),"Y")+1)*365)+E642,""))+365,(IF(C642="Non-Saudi",((DATEDIF(E642,TODAY(),"Y")+1)*365)+E642,"")))</f>
        <v>44567</v>
      </c>
      <c r="I642" s="2" t="s">
        <v>836</v>
      </c>
      <c r="J642" s="2" t="str">
        <f t="shared" ref="J642:J705" si="31">IF(C642="",E642,IF(AND(I642="Saudi",C642="Non-Saudi"),H642,""))</f>
        <v/>
      </c>
      <c r="K642" s="18"/>
      <c r="L642" s="2">
        <f t="shared" ref="L642:L705" si="32">IF(J642="",44197,J642+(K642*365))</f>
        <v>44197</v>
      </c>
    </row>
    <row r="643" spans="1:12" ht="23.25" customHeight="1" x14ac:dyDescent="0.25">
      <c r="A643" s="1">
        <v>6801</v>
      </c>
      <c r="B643" s="1" t="s">
        <v>641</v>
      </c>
      <c r="C643" s="1" t="s">
        <v>836</v>
      </c>
      <c r="D643" s="2">
        <v>23490</v>
      </c>
      <c r="E643" s="2">
        <v>44043</v>
      </c>
      <c r="F643" s="1" t="s">
        <v>831</v>
      </c>
      <c r="G643" s="1" t="s">
        <v>848</v>
      </c>
      <c r="H643" s="2">
        <f t="shared" ca="1" si="30"/>
        <v>44773</v>
      </c>
      <c r="I643" s="2" t="s">
        <v>836</v>
      </c>
      <c r="J643" s="2" t="str">
        <f t="shared" si="31"/>
        <v/>
      </c>
      <c r="K643" s="18"/>
      <c r="L643" s="2">
        <f t="shared" si="32"/>
        <v>44197</v>
      </c>
    </row>
    <row r="644" spans="1:12" ht="23.25" customHeight="1" x14ac:dyDescent="0.25">
      <c r="A644" s="1">
        <v>9970</v>
      </c>
      <c r="B644" s="1" t="s">
        <v>642</v>
      </c>
      <c r="C644" s="1" t="s">
        <v>836</v>
      </c>
      <c r="D644" s="2">
        <v>24915</v>
      </c>
      <c r="E644" s="2">
        <v>40254</v>
      </c>
      <c r="F644" s="1" t="s">
        <v>831</v>
      </c>
      <c r="G644" s="1" t="s">
        <v>848</v>
      </c>
      <c r="H644" s="2">
        <f t="shared" ca="1" si="30"/>
        <v>44634</v>
      </c>
      <c r="I644" s="2" t="s">
        <v>836</v>
      </c>
      <c r="J644" s="2" t="str">
        <f t="shared" si="31"/>
        <v/>
      </c>
      <c r="K644" s="18"/>
      <c r="L644" s="2">
        <f t="shared" si="32"/>
        <v>44197</v>
      </c>
    </row>
    <row r="645" spans="1:12" ht="23.25" customHeight="1" x14ac:dyDescent="0.25">
      <c r="A645" s="1">
        <v>4956</v>
      </c>
      <c r="B645" s="1" t="s">
        <v>643</v>
      </c>
      <c r="C645" s="1" t="s">
        <v>836</v>
      </c>
      <c r="D645" s="2">
        <v>40228</v>
      </c>
      <c r="E645" s="2">
        <v>40216</v>
      </c>
      <c r="F645" s="1" t="s">
        <v>832</v>
      </c>
      <c r="G645" s="1" t="s">
        <v>848</v>
      </c>
      <c r="H645" s="2">
        <f t="shared" ca="1" si="30"/>
        <v>44596</v>
      </c>
      <c r="I645" s="2" t="s">
        <v>836</v>
      </c>
      <c r="J645" s="2" t="str">
        <f t="shared" si="31"/>
        <v/>
      </c>
      <c r="K645" s="18"/>
      <c r="L645" s="2">
        <f t="shared" si="32"/>
        <v>44197</v>
      </c>
    </row>
    <row r="646" spans="1:12" ht="23.25" customHeight="1" x14ac:dyDescent="0.25">
      <c r="A646" s="1">
        <v>8593</v>
      </c>
      <c r="B646" s="1" t="s">
        <v>644</v>
      </c>
      <c r="C646" s="1" t="s">
        <v>837</v>
      </c>
      <c r="D646" s="2">
        <v>38201</v>
      </c>
      <c r="E646" s="2">
        <v>40319</v>
      </c>
      <c r="F646" s="1" t="s">
        <v>833</v>
      </c>
      <c r="G646" s="1" t="s">
        <v>846</v>
      </c>
      <c r="H646" s="2" t="str">
        <f t="shared" ca="1" si="30"/>
        <v/>
      </c>
      <c r="I646" s="2" t="s">
        <v>837</v>
      </c>
      <c r="J646" s="2" t="str">
        <f t="shared" si="31"/>
        <v/>
      </c>
      <c r="K646" s="18"/>
      <c r="L646" s="2">
        <f t="shared" si="32"/>
        <v>44197</v>
      </c>
    </row>
    <row r="647" spans="1:12" ht="23.25" customHeight="1" x14ac:dyDescent="0.25">
      <c r="A647" s="1">
        <v>7003</v>
      </c>
      <c r="B647" s="1" t="s">
        <v>645</v>
      </c>
      <c r="C647" s="1" t="s">
        <v>836</v>
      </c>
      <c r="D647" s="2">
        <v>33846</v>
      </c>
      <c r="E647" s="2">
        <v>41227</v>
      </c>
      <c r="F647" s="1" t="s">
        <v>833</v>
      </c>
      <c r="G647" s="1" t="s">
        <v>848</v>
      </c>
      <c r="H647" s="2">
        <f t="shared" ca="1" si="30"/>
        <v>44512</v>
      </c>
      <c r="I647" s="2" t="s">
        <v>836</v>
      </c>
      <c r="J647" s="2" t="str">
        <f t="shared" si="31"/>
        <v/>
      </c>
      <c r="K647" s="18"/>
      <c r="L647" s="2">
        <f t="shared" si="32"/>
        <v>44197</v>
      </c>
    </row>
    <row r="648" spans="1:12" ht="23.25" customHeight="1" x14ac:dyDescent="0.25">
      <c r="A648" s="1">
        <v>2260</v>
      </c>
      <c r="B648" s="1" t="s">
        <v>646</v>
      </c>
      <c r="C648" s="1" t="s">
        <v>836</v>
      </c>
      <c r="D648" s="2">
        <v>38903</v>
      </c>
      <c r="E648" s="2">
        <v>43098</v>
      </c>
      <c r="F648" s="1" t="s">
        <v>876</v>
      </c>
      <c r="G648" s="1" t="s">
        <v>846</v>
      </c>
      <c r="H648" s="2">
        <f t="shared" ca="1" si="30"/>
        <v>44558</v>
      </c>
      <c r="I648" s="2" t="s">
        <v>836</v>
      </c>
      <c r="J648" s="2" t="str">
        <f t="shared" si="31"/>
        <v/>
      </c>
      <c r="K648" s="18"/>
      <c r="L648" s="2">
        <f t="shared" si="32"/>
        <v>44197</v>
      </c>
    </row>
    <row r="649" spans="1:12" ht="23.25" customHeight="1" x14ac:dyDescent="0.25">
      <c r="A649" s="1">
        <v>6274</v>
      </c>
      <c r="B649" s="1" t="s">
        <v>647</v>
      </c>
      <c r="C649" s="1" t="s">
        <v>836</v>
      </c>
      <c r="D649" s="2">
        <v>31903</v>
      </c>
      <c r="E649" s="2">
        <v>41767</v>
      </c>
      <c r="F649" s="1" t="s">
        <v>869</v>
      </c>
      <c r="G649" s="1" t="s">
        <v>847</v>
      </c>
      <c r="H649" s="2">
        <f t="shared" ca="1" si="30"/>
        <v>44687</v>
      </c>
      <c r="I649" s="2" t="s">
        <v>836</v>
      </c>
      <c r="J649" s="2" t="str">
        <f t="shared" si="31"/>
        <v/>
      </c>
      <c r="K649" s="18"/>
      <c r="L649" s="2">
        <f t="shared" si="32"/>
        <v>44197</v>
      </c>
    </row>
    <row r="650" spans="1:12" ht="23.25" customHeight="1" x14ac:dyDescent="0.25">
      <c r="A650" s="1">
        <v>4457</v>
      </c>
      <c r="B650" s="1" t="s">
        <v>648</v>
      </c>
      <c r="C650" s="1" t="s">
        <v>836</v>
      </c>
      <c r="D650" s="2">
        <v>40365</v>
      </c>
      <c r="E650" s="2">
        <v>44187</v>
      </c>
      <c r="F650" s="1" t="s">
        <v>876</v>
      </c>
      <c r="G650" s="1" t="s">
        <v>846</v>
      </c>
      <c r="H650" s="2">
        <f t="shared" ca="1" si="30"/>
        <v>44552</v>
      </c>
      <c r="I650" s="2" t="s">
        <v>836</v>
      </c>
      <c r="J650" s="2" t="str">
        <f t="shared" si="31"/>
        <v/>
      </c>
      <c r="K650" s="18"/>
      <c r="L650" s="2">
        <f t="shared" si="32"/>
        <v>44197</v>
      </c>
    </row>
    <row r="651" spans="1:12" ht="23.25" customHeight="1" x14ac:dyDescent="0.25">
      <c r="A651" s="1">
        <v>5005</v>
      </c>
      <c r="B651" s="1" t="s">
        <v>649</v>
      </c>
      <c r="C651" s="1" t="s">
        <v>837</v>
      </c>
      <c r="D651" s="2">
        <v>22500</v>
      </c>
      <c r="E651" s="2">
        <v>41358</v>
      </c>
      <c r="F651" s="1" t="s">
        <v>876</v>
      </c>
      <c r="G651" s="1" t="s">
        <v>846</v>
      </c>
      <c r="H651" s="2" t="str">
        <f t="shared" ca="1" si="30"/>
        <v/>
      </c>
      <c r="I651" s="2" t="s">
        <v>837</v>
      </c>
      <c r="J651" s="2" t="str">
        <f t="shared" si="31"/>
        <v/>
      </c>
      <c r="K651" s="18"/>
      <c r="L651" s="2">
        <f t="shared" si="32"/>
        <v>44197</v>
      </c>
    </row>
    <row r="652" spans="1:12" ht="23.25" customHeight="1" x14ac:dyDescent="0.25">
      <c r="A652" s="1">
        <v>7108</v>
      </c>
      <c r="B652" s="1" t="s">
        <v>650</v>
      </c>
      <c r="C652" s="1" t="s">
        <v>836</v>
      </c>
      <c r="D652" s="2">
        <v>39096</v>
      </c>
      <c r="E652" s="2">
        <v>41422</v>
      </c>
      <c r="F652" s="1" t="s">
        <v>869</v>
      </c>
      <c r="G652" s="1" t="s">
        <v>847</v>
      </c>
      <c r="H652" s="2">
        <f t="shared" ca="1" si="30"/>
        <v>44707</v>
      </c>
      <c r="I652" s="2" t="s">
        <v>836</v>
      </c>
      <c r="J652" s="2" t="str">
        <f t="shared" si="31"/>
        <v/>
      </c>
      <c r="K652" s="18"/>
      <c r="L652" s="2">
        <f t="shared" si="32"/>
        <v>44197</v>
      </c>
    </row>
    <row r="653" spans="1:12" ht="23.25" customHeight="1" x14ac:dyDescent="0.25">
      <c r="A653" s="1">
        <v>5918</v>
      </c>
      <c r="B653" s="1" t="s">
        <v>651</v>
      </c>
      <c r="C653" s="1" t="s">
        <v>837</v>
      </c>
      <c r="D653" s="2">
        <v>22515</v>
      </c>
      <c r="E653" s="2">
        <v>43591</v>
      </c>
      <c r="F653" s="1" t="s">
        <v>833</v>
      </c>
      <c r="G653" s="1" t="s">
        <v>848</v>
      </c>
      <c r="H653" s="2" t="str">
        <f t="shared" ca="1" si="30"/>
        <v/>
      </c>
      <c r="I653" s="2" t="s">
        <v>837</v>
      </c>
      <c r="J653" s="2" t="str">
        <f t="shared" si="31"/>
        <v/>
      </c>
      <c r="K653" s="18"/>
      <c r="L653" s="2">
        <f t="shared" si="32"/>
        <v>44197</v>
      </c>
    </row>
    <row r="654" spans="1:12" ht="23.25" customHeight="1" x14ac:dyDescent="0.25">
      <c r="A654" s="1">
        <v>7792</v>
      </c>
      <c r="B654" s="1" t="s">
        <v>652</v>
      </c>
      <c r="C654" s="1" t="s">
        <v>836</v>
      </c>
      <c r="D654" s="2">
        <v>37866</v>
      </c>
      <c r="E654" s="2">
        <v>43962</v>
      </c>
      <c r="F654" s="1" t="s">
        <v>833</v>
      </c>
      <c r="G654" s="1" t="s">
        <v>844</v>
      </c>
      <c r="H654" s="2">
        <f t="shared" ca="1" si="30"/>
        <v>44692</v>
      </c>
      <c r="I654" s="2" t="s">
        <v>836</v>
      </c>
      <c r="J654" s="2" t="str">
        <f t="shared" si="31"/>
        <v/>
      </c>
      <c r="K654" s="18"/>
      <c r="L654" s="2">
        <f t="shared" si="32"/>
        <v>44197</v>
      </c>
    </row>
    <row r="655" spans="1:12" ht="23.25" customHeight="1" x14ac:dyDescent="0.25">
      <c r="A655" s="1">
        <v>1184</v>
      </c>
      <c r="B655" s="1" t="s">
        <v>653</v>
      </c>
      <c r="C655" s="1" t="s">
        <v>836</v>
      </c>
      <c r="D655" s="2">
        <v>40318</v>
      </c>
      <c r="E655" s="2">
        <v>40881</v>
      </c>
      <c r="F655" s="1" t="s">
        <v>876</v>
      </c>
      <c r="G655" s="1" t="s">
        <v>846</v>
      </c>
      <c r="H655" s="2">
        <f t="shared" ca="1" si="30"/>
        <v>44531</v>
      </c>
      <c r="I655" s="2" t="s">
        <v>836</v>
      </c>
      <c r="J655" s="2" t="str">
        <f t="shared" si="31"/>
        <v/>
      </c>
      <c r="K655" s="18"/>
      <c r="L655" s="2">
        <f t="shared" si="32"/>
        <v>44197</v>
      </c>
    </row>
    <row r="656" spans="1:12" ht="23.25" customHeight="1" x14ac:dyDescent="0.25">
      <c r="A656" s="1">
        <v>3037</v>
      </c>
      <c r="B656" s="1" t="s">
        <v>654</v>
      </c>
      <c r="C656" s="1" t="s">
        <v>837</v>
      </c>
      <c r="D656" s="2">
        <v>38571</v>
      </c>
      <c r="E656" s="2">
        <v>43537</v>
      </c>
      <c r="F656" s="1" t="s">
        <v>876</v>
      </c>
      <c r="G656" s="1" t="s">
        <v>846</v>
      </c>
      <c r="H656" s="2" t="str">
        <f t="shared" ca="1" si="30"/>
        <v/>
      </c>
      <c r="I656" s="2" t="s">
        <v>837</v>
      </c>
      <c r="J656" s="2" t="str">
        <f t="shared" si="31"/>
        <v/>
      </c>
      <c r="K656" s="18"/>
      <c r="L656" s="2">
        <f t="shared" si="32"/>
        <v>44197</v>
      </c>
    </row>
    <row r="657" spans="1:12" ht="23.25" customHeight="1" x14ac:dyDescent="0.25">
      <c r="A657" s="1">
        <v>6127</v>
      </c>
      <c r="B657" s="1" t="s">
        <v>655</v>
      </c>
      <c r="C657" s="1" t="s">
        <v>837</v>
      </c>
      <c r="D657" s="2">
        <v>27316</v>
      </c>
      <c r="E657" s="2">
        <v>41063</v>
      </c>
      <c r="F657" s="1" t="s">
        <v>842</v>
      </c>
      <c r="G657" s="1" t="s">
        <v>848</v>
      </c>
      <c r="H657" s="2" t="str">
        <f t="shared" ca="1" si="30"/>
        <v/>
      </c>
      <c r="I657" s="2" t="s">
        <v>837</v>
      </c>
      <c r="J657" s="2" t="str">
        <f t="shared" si="31"/>
        <v/>
      </c>
      <c r="K657" s="18"/>
      <c r="L657" s="2">
        <f t="shared" si="32"/>
        <v>44197</v>
      </c>
    </row>
    <row r="658" spans="1:12" ht="23.25" customHeight="1" x14ac:dyDescent="0.25">
      <c r="A658" s="1">
        <v>2933</v>
      </c>
      <c r="B658" s="1" t="s">
        <v>656</v>
      </c>
      <c r="C658" s="1" t="s">
        <v>836</v>
      </c>
      <c r="D658" s="2">
        <v>22518</v>
      </c>
      <c r="E658" s="2">
        <v>41827</v>
      </c>
      <c r="F658" s="1" t="s">
        <v>876</v>
      </c>
      <c r="G658" s="1" t="s">
        <v>846</v>
      </c>
      <c r="H658" s="2">
        <f t="shared" ca="1" si="30"/>
        <v>44747</v>
      </c>
      <c r="I658" s="2" t="s">
        <v>836</v>
      </c>
      <c r="J658" s="2" t="str">
        <f t="shared" si="31"/>
        <v/>
      </c>
      <c r="K658" s="18"/>
      <c r="L658" s="2">
        <f t="shared" si="32"/>
        <v>44197</v>
      </c>
    </row>
    <row r="659" spans="1:12" ht="23.25" customHeight="1" x14ac:dyDescent="0.25">
      <c r="A659" s="1">
        <v>2680</v>
      </c>
      <c r="B659" s="1" t="s">
        <v>657</v>
      </c>
      <c r="C659" s="1" t="s">
        <v>837</v>
      </c>
      <c r="D659" s="2">
        <v>38744</v>
      </c>
      <c r="E659" s="2">
        <v>42504</v>
      </c>
      <c r="F659" s="1" t="s">
        <v>843</v>
      </c>
      <c r="G659" s="1" t="s">
        <v>846</v>
      </c>
      <c r="H659" s="2" t="str">
        <f t="shared" ca="1" si="30"/>
        <v/>
      </c>
      <c r="I659" s="2" t="s">
        <v>837</v>
      </c>
      <c r="J659" s="2" t="str">
        <f t="shared" si="31"/>
        <v/>
      </c>
      <c r="K659" s="18"/>
      <c r="L659" s="2">
        <f t="shared" si="32"/>
        <v>44197</v>
      </c>
    </row>
    <row r="660" spans="1:12" ht="23.25" customHeight="1" x14ac:dyDescent="0.25">
      <c r="A660" s="1">
        <v>8299</v>
      </c>
      <c r="B660" s="1" t="s">
        <v>658</v>
      </c>
      <c r="C660" s="1" t="s">
        <v>836</v>
      </c>
      <c r="D660" s="2">
        <v>32942</v>
      </c>
      <c r="E660" s="2">
        <v>44105</v>
      </c>
      <c r="F660" s="1" t="s">
        <v>876</v>
      </c>
      <c r="G660" s="1" t="s">
        <v>846</v>
      </c>
      <c r="H660" s="2">
        <f t="shared" ca="1" si="30"/>
        <v>44470</v>
      </c>
      <c r="I660" s="2" t="s">
        <v>836</v>
      </c>
      <c r="J660" s="2" t="str">
        <f t="shared" si="31"/>
        <v/>
      </c>
      <c r="K660" s="18"/>
      <c r="L660" s="2">
        <f t="shared" si="32"/>
        <v>44197</v>
      </c>
    </row>
    <row r="661" spans="1:12" ht="23.25" customHeight="1" x14ac:dyDescent="0.25">
      <c r="A661" s="1">
        <v>5502</v>
      </c>
      <c r="B661" s="1" t="s">
        <v>659</v>
      </c>
      <c r="C661" s="1" t="s">
        <v>836</v>
      </c>
      <c r="D661" s="2">
        <v>24147</v>
      </c>
      <c r="E661" s="2">
        <v>43232</v>
      </c>
      <c r="F661" s="1" t="s">
        <v>871</v>
      </c>
      <c r="G661" s="1" t="s">
        <v>848</v>
      </c>
      <c r="H661" s="2">
        <f t="shared" ca="1" si="30"/>
        <v>44692</v>
      </c>
      <c r="I661" s="2" t="s">
        <v>836</v>
      </c>
      <c r="J661" s="2" t="str">
        <f t="shared" si="31"/>
        <v/>
      </c>
      <c r="K661" s="18"/>
      <c r="L661" s="2">
        <f t="shared" si="32"/>
        <v>44197</v>
      </c>
    </row>
    <row r="662" spans="1:12" ht="23.25" customHeight="1" x14ac:dyDescent="0.25">
      <c r="A662" s="1">
        <v>4808</v>
      </c>
      <c r="B662" s="1" t="s">
        <v>660</v>
      </c>
      <c r="C662" s="1" t="s">
        <v>836</v>
      </c>
      <c r="D662" s="2">
        <v>29022</v>
      </c>
      <c r="E662" s="2">
        <v>43546</v>
      </c>
      <c r="F662" s="1" t="s">
        <v>873</v>
      </c>
      <c r="G662" s="1" t="s">
        <v>848</v>
      </c>
      <c r="H662" s="2">
        <f t="shared" ca="1" si="30"/>
        <v>44641</v>
      </c>
      <c r="I662" s="2" t="s">
        <v>836</v>
      </c>
      <c r="J662" s="2" t="str">
        <f t="shared" si="31"/>
        <v/>
      </c>
      <c r="K662" s="18"/>
      <c r="L662" s="2">
        <f t="shared" si="32"/>
        <v>44197</v>
      </c>
    </row>
    <row r="663" spans="1:12" ht="23.25" customHeight="1" x14ac:dyDescent="0.25">
      <c r="A663" s="1">
        <v>6363</v>
      </c>
      <c r="B663" s="1" t="s">
        <v>661</v>
      </c>
      <c r="C663" s="1" t="s">
        <v>836</v>
      </c>
      <c r="D663" s="2">
        <v>34378</v>
      </c>
      <c r="E663" s="2">
        <v>42411</v>
      </c>
      <c r="F663" s="1" t="s">
        <v>869</v>
      </c>
      <c r="G663" s="1" t="s">
        <v>848</v>
      </c>
      <c r="H663" s="2">
        <f t="shared" ca="1" si="30"/>
        <v>44601</v>
      </c>
      <c r="I663" s="2" t="s">
        <v>836</v>
      </c>
      <c r="J663" s="2" t="str">
        <f t="shared" si="31"/>
        <v/>
      </c>
      <c r="K663" s="18"/>
      <c r="L663" s="2">
        <f t="shared" si="32"/>
        <v>44197</v>
      </c>
    </row>
    <row r="664" spans="1:12" ht="23.25" customHeight="1" x14ac:dyDescent="0.25">
      <c r="A664" s="1">
        <v>1907</v>
      </c>
      <c r="B664" s="1" t="s">
        <v>662</v>
      </c>
      <c r="C664" s="1" t="s">
        <v>836</v>
      </c>
      <c r="D664" s="2">
        <v>32750</v>
      </c>
      <c r="E664" s="2">
        <v>42740</v>
      </c>
      <c r="F664" s="1" t="s">
        <v>876</v>
      </c>
      <c r="G664" s="1" t="s">
        <v>846</v>
      </c>
      <c r="H664" s="2">
        <f t="shared" ca="1" si="30"/>
        <v>44565</v>
      </c>
      <c r="I664" s="2" t="s">
        <v>836</v>
      </c>
      <c r="J664" s="2" t="str">
        <f t="shared" si="31"/>
        <v/>
      </c>
      <c r="K664" s="18"/>
      <c r="L664" s="2">
        <f t="shared" si="32"/>
        <v>44197</v>
      </c>
    </row>
    <row r="665" spans="1:12" ht="23.25" customHeight="1" x14ac:dyDescent="0.25">
      <c r="A665" s="1">
        <v>2474</v>
      </c>
      <c r="B665" s="1" t="s">
        <v>663</v>
      </c>
      <c r="C665" s="1" t="s">
        <v>836</v>
      </c>
      <c r="D665" s="2">
        <v>30418</v>
      </c>
      <c r="E665" s="2">
        <v>41947</v>
      </c>
      <c r="F665" s="1" t="s">
        <v>838</v>
      </c>
      <c r="G665" s="1" t="s">
        <v>848</v>
      </c>
      <c r="H665" s="2">
        <f t="shared" ca="1" si="30"/>
        <v>44502</v>
      </c>
      <c r="I665" s="2" t="s">
        <v>836</v>
      </c>
      <c r="J665" s="2" t="str">
        <f t="shared" si="31"/>
        <v/>
      </c>
      <c r="K665" s="18"/>
      <c r="L665" s="2">
        <f t="shared" si="32"/>
        <v>44197</v>
      </c>
    </row>
    <row r="666" spans="1:12" ht="23.25" customHeight="1" x14ac:dyDescent="0.25">
      <c r="A666" s="1">
        <v>5351</v>
      </c>
      <c r="B666" s="1" t="s">
        <v>664</v>
      </c>
      <c r="C666" s="1" t="s">
        <v>836</v>
      </c>
      <c r="D666" s="2">
        <v>23632</v>
      </c>
      <c r="E666" s="2">
        <v>43846</v>
      </c>
      <c r="F666" s="1" t="s">
        <v>869</v>
      </c>
      <c r="G666" s="1" t="s">
        <v>844</v>
      </c>
      <c r="H666" s="2">
        <f t="shared" ca="1" si="30"/>
        <v>44576</v>
      </c>
      <c r="I666" s="2" t="s">
        <v>836</v>
      </c>
      <c r="J666" s="2" t="str">
        <f t="shared" si="31"/>
        <v/>
      </c>
      <c r="K666" s="18"/>
      <c r="L666" s="2">
        <f t="shared" si="32"/>
        <v>44197</v>
      </c>
    </row>
    <row r="667" spans="1:12" ht="23.25" customHeight="1" x14ac:dyDescent="0.25">
      <c r="A667" s="1">
        <v>4884</v>
      </c>
      <c r="B667" s="1" t="s">
        <v>665</v>
      </c>
      <c r="C667" s="1" t="s">
        <v>836</v>
      </c>
      <c r="D667" s="2">
        <v>40311</v>
      </c>
      <c r="E667" s="2">
        <v>40991</v>
      </c>
      <c r="F667" s="1" t="s">
        <v>828</v>
      </c>
      <c r="G667" s="1" t="s">
        <v>848</v>
      </c>
      <c r="H667" s="2">
        <f t="shared" ca="1" si="30"/>
        <v>44641</v>
      </c>
      <c r="I667" s="2" t="s">
        <v>836</v>
      </c>
      <c r="J667" s="2" t="str">
        <f t="shared" si="31"/>
        <v/>
      </c>
      <c r="K667" s="18"/>
      <c r="L667" s="2">
        <f t="shared" si="32"/>
        <v>44197</v>
      </c>
    </row>
    <row r="668" spans="1:12" ht="23.25" customHeight="1" x14ac:dyDescent="0.25">
      <c r="A668" s="1">
        <v>8171</v>
      </c>
      <c r="B668" s="1" t="s">
        <v>666</v>
      </c>
      <c r="C668" s="1" t="s">
        <v>836</v>
      </c>
      <c r="D668" s="2">
        <v>37914</v>
      </c>
      <c r="E668" s="2">
        <v>43107</v>
      </c>
      <c r="F668" s="1" t="s">
        <v>878</v>
      </c>
      <c r="G668" s="1" t="s">
        <v>847</v>
      </c>
      <c r="H668" s="2">
        <f t="shared" ca="1" si="30"/>
        <v>44567</v>
      </c>
      <c r="I668" s="2" t="s">
        <v>836</v>
      </c>
      <c r="J668" s="2" t="str">
        <f t="shared" si="31"/>
        <v/>
      </c>
      <c r="K668" s="18"/>
      <c r="L668" s="2">
        <f t="shared" si="32"/>
        <v>44197</v>
      </c>
    </row>
    <row r="669" spans="1:12" ht="23.25" customHeight="1" x14ac:dyDescent="0.25">
      <c r="A669" s="1">
        <v>5487</v>
      </c>
      <c r="B669" s="1" t="s">
        <v>667</v>
      </c>
      <c r="C669" s="1" t="s">
        <v>836</v>
      </c>
      <c r="D669" s="2">
        <v>24323</v>
      </c>
      <c r="E669" s="2">
        <v>43148</v>
      </c>
      <c r="F669" s="1" t="s">
        <v>851</v>
      </c>
      <c r="G669" s="1" t="s">
        <v>848</v>
      </c>
      <c r="H669" s="2">
        <f t="shared" ca="1" si="30"/>
        <v>44608</v>
      </c>
      <c r="I669" s="2" t="s">
        <v>836</v>
      </c>
      <c r="J669" s="2" t="str">
        <f t="shared" si="31"/>
        <v/>
      </c>
      <c r="K669" s="18"/>
      <c r="L669" s="2">
        <f t="shared" si="32"/>
        <v>44197</v>
      </c>
    </row>
    <row r="670" spans="1:12" ht="23.25" customHeight="1" x14ac:dyDescent="0.25">
      <c r="A670" s="1">
        <v>1215</v>
      </c>
      <c r="B670" s="1" t="s">
        <v>668</v>
      </c>
      <c r="C670" s="1" t="s">
        <v>836</v>
      </c>
      <c r="D670" s="2">
        <v>27186</v>
      </c>
      <c r="E670" s="2">
        <v>42444</v>
      </c>
      <c r="F670" s="1" t="s">
        <v>876</v>
      </c>
      <c r="G670" s="1" t="s">
        <v>846</v>
      </c>
      <c r="H670" s="2">
        <f t="shared" ca="1" si="30"/>
        <v>44634</v>
      </c>
      <c r="I670" s="2" t="s">
        <v>836</v>
      </c>
      <c r="J670" s="2" t="str">
        <f t="shared" si="31"/>
        <v/>
      </c>
      <c r="K670" s="18"/>
      <c r="L670" s="2">
        <f t="shared" si="32"/>
        <v>44197</v>
      </c>
    </row>
    <row r="671" spans="1:12" ht="23.25" customHeight="1" x14ac:dyDescent="0.25">
      <c r="A671" s="1">
        <v>3186</v>
      </c>
      <c r="B671" s="1" t="s">
        <v>669</v>
      </c>
      <c r="C671" s="1" t="s">
        <v>836</v>
      </c>
      <c r="D671" s="2">
        <v>32604</v>
      </c>
      <c r="E671" s="2">
        <v>42134</v>
      </c>
      <c r="F671" s="1" t="s">
        <v>851</v>
      </c>
      <c r="G671" s="1" t="s">
        <v>847</v>
      </c>
      <c r="H671" s="2">
        <f t="shared" ca="1" si="30"/>
        <v>44689</v>
      </c>
      <c r="I671" s="2" t="s">
        <v>837</v>
      </c>
      <c r="J671" s="2">
        <f t="shared" ca="1" si="31"/>
        <v>44689</v>
      </c>
      <c r="K671" s="18"/>
      <c r="L671" s="2">
        <f t="shared" ca="1" si="32"/>
        <v>44689</v>
      </c>
    </row>
    <row r="672" spans="1:12" ht="23.25" customHeight="1" x14ac:dyDescent="0.25">
      <c r="A672" s="1">
        <v>7974</v>
      </c>
      <c r="B672" s="1" t="s">
        <v>670</v>
      </c>
      <c r="C672" s="1" t="s">
        <v>836</v>
      </c>
      <c r="D672" s="2">
        <v>30845</v>
      </c>
      <c r="E672" s="2">
        <v>42276</v>
      </c>
      <c r="F672" s="1" t="s">
        <v>875</v>
      </c>
      <c r="G672" s="1" t="s">
        <v>848</v>
      </c>
      <c r="H672" s="2">
        <f t="shared" ca="1" si="30"/>
        <v>44466</v>
      </c>
      <c r="I672" s="2" t="s">
        <v>837</v>
      </c>
      <c r="J672" s="2">
        <f t="shared" ca="1" si="31"/>
        <v>44466</v>
      </c>
      <c r="K672" s="18"/>
      <c r="L672" s="2">
        <f t="shared" ca="1" si="32"/>
        <v>44466</v>
      </c>
    </row>
    <row r="673" spans="1:12" ht="23.25" customHeight="1" x14ac:dyDescent="0.25">
      <c r="A673" s="1">
        <v>8410</v>
      </c>
      <c r="B673" s="1" t="s">
        <v>671</v>
      </c>
      <c r="C673" s="1" t="s">
        <v>836</v>
      </c>
      <c r="D673" s="2">
        <v>24041</v>
      </c>
      <c r="E673" s="2">
        <v>40495</v>
      </c>
      <c r="F673" s="1" t="s">
        <v>831</v>
      </c>
      <c r="G673" s="1" t="s">
        <v>848</v>
      </c>
      <c r="H673" s="2">
        <f t="shared" ca="1" si="30"/>
        <v>44510</v>
      </c>
      <c r="I673" s="2" t="s">
        <v>836</v>
      </c>
      <c r="J673" s="2" t="str">
        <f t="shared" si="31"/>
        <v/>
      </c>
      <c r="K673" s="18"/>
      <c r="L673" s="2">
        <f t="shared" si="32"/>
        <v>44197</v>
      </c>
    </row>
    <row r="674" spans="1:12" ht="23.25" customHeight="1" x14ac:dyDescent="0.25">
      <c r="A674" s="1">
        <v>3818</v>
      </c>
      <c r="B674" s="1" t="s">
        <v>672</v>
      </c>
      <c r="C674" s="1" t="s">
        <v>836</v>
      </c>
      <c r="D674" s="2">
        <v>34873</v>
      </c>
      <c r="E674" s="2">
        <v>43289</v>
      </c>
      <c r="F674" s="1" t="s">
        <v>869</v>
      </c>
      <c r="G674" s="1" t="s">
        <v>847</v>
      </c>
      <c r="H674" s="2">
        <f t="shared" ca="1" si="30"/>
        <v>44749</v>
      </c>
      <c r="I674" s="2" t="s">
        <v>836</v>
      </c>
      <c r="J674" s="2" t="str">
        <f t="shared" si="31"/>
        <v/>
      </c>
      <c r="K674" s="18"/>
      <c r="L674" s="2">
        <f t="shared" si="32"/>
        <v>44197</v>
      </c>
    </row>
    <row r="675" spans="1:12" ht="23.25" customHeight="1" x14ac:dyDescent="0.25">
      <c r="A675" s="1">
        <v>2658</v>
      </c>
      <c r="B675" s="1" t="s">
        <v>673</v>
      </c>
      <c r="C675" s="1" t="s">
        <v>836</v>
      </c>
      <c r="D675" s="2">
        <v>33749</v>
      </c>
      <c r="E675" s="2">
        <v>42059</v>
      </c>
      <c r="F675" s="1" t="s">
        <v>876</v>
      </c>
      <c r="G675" s="1" t="s">
        <v>846</v>
      </c>
      <c r="H675" s="2">
        <f t="shared" ca="1" si="30"/>
        <v>44614</v>
      </c>
      <c r="I675" s="2" t="s">
        <v>836</v>
      </c>
      <c r="J675" s="2" t="str">
        <f t="shared" si="31"/>
        <v/>
      </c>
      <c r="K675" s="18"/>
      <c r="L675" s="2">
        <f t="shared" si="32"/>
        <v>44197</v>
      </c>
    </row>
    <row r="676" spans="1:12" ht="23.25" customHeight="1" x14ac:dyDescent="0.25">
      <c r="A676" s="1">
        <v>9549</v>
      </c>
      <c r="B676" s="1" t="s">
        <v>674</v>
      </c>
      <c r="C676" s="1" t="s">
        <v>836</v>
      </c>
      <c r="D676" s="2">
        <v>33095</v>
      </c>
      <c r="E676" s="2">
        <v>42676</v>
      </c>
      <c r="F676" s="1" t="s">
        <v>833</v>
      </c>
      <c r="G676" s="1" t="s">
        <v>848</v>
      </c>
      <c r="H676" s="2">
        <f t="shared" ca="1" si="30"/>
        <v>44501</v>
      </c>
      <c r="I676" s="2" t="s">
        <v>836</v>
      </c>
      <c r="J676" s="2" t="str">
        <f t="shared" si="31"/>
        <v/>
      </c>
      <c r="K676" s="18"/>
      <c r="L676" s="2">
        <f t="shared" si="32"/>
        <v>44197</v>
      </c>
    </row>
    <row r="677" spans="1:12" ht="23.25" customHeight="1" x14ac:dyDescent="0.25">
      <c r="A677" s="1">
        <v>5660</v>
      </c>
      <c r="B677" s="1" t="s">
        <v>675</v>
      </c>
      <c r="C677" s="1" t="s">
        <v>836</v>
      </c>
      <c r="D677" s="2">
        <v>39886</v>
      </c>
      <c r="E677" s="2">
        <v>42210</v>
      </c>
      <c r="F677" s="1" t="s">
        <v>833</v>
      </c>
      <c r="G677" s="1" t="s">
        <v>846</v>
      </c>
      <c r="H677" s="2">
        <f t="shared" ca="1" si="30"/>
        <v>44765</v>
      </c>
      <c r="I677" s="2" t="s">
        <v>837</v>
      </c>
      <c r="J677" s="2">
        <f t="shared" ca="1" si="31"/>
        <v>44765</v>
      </c>
      <c r="K677" s="18"/>
      <c r="L677" s="2">
        <f t="shared" ca="1" si="32"/>
        <v>44765</v>
      </c>
    </row>
    <row r="678" spans="1:12" ht="23.25" customHeight="1" x14ac:dyDescent="0.25">
      <c r="A678" s="1">
        <v>2947</v>
      </c>
      <c r="B678" s="1" t="s">
        <v>676</v>
      </c>
      <c r="C678" s="1" t="s">
        <v>836</v>
      </c>
      <c r="D678" s="2">
        <v>36793</v>
      </c>
      <c r="E678" s="2">
        <v>40810</v>
      </c>
      <c r="F678" s="1" t="s">
        <v>869</v>
      </c>
      <c r="G678" s="1" t="s">
        <v>848</v>
      </c>
      <c r="H678" s="2">
        <f t="shared" ca="1" si="30"/>
        <v>44460</v>
      </c>
      <c r="I678" s="2" t="s">
        <v>836</v>
      </c>
      <c r="J678" s="2" t="str">
        <f t="shared" si="31"/>
        <v/>
      </c>
      <c r="K678" s="18"/>
      <c r="L678" s="2">
        <f t="shared" si="32"/>
        <v>44197</v>
      </c>
    </row>
    <row r="679" spans="1:12" ht="23.25" customHeight="1" x14ac:dyDescent="0.25">
      <c r="A679" s="1">
        <v>8623</v>
      </c>
      <c r="B679" s="1" t="s">
        <v>677</v>
      </c>
      <c r="C679" s="1" t="s">
        <v>836</v>
      </c>
      <c r="D679" s="2">
        <v>23334</v>
      </c>
      <c r="E679" s="2">
        <v>40913</v>
      </c>
      <c r="F679" s="1" t="s">
        <v>869</v>
      </c>
      <c r="G679" s="1" t="s">
        <v>847</v>
      </c>
      <c r="H679" s="2">
        <f t="shared" ca="1" si="30"/>
        <v>44563</v>
      </c>
      <c r="I679" s="2" t="s">
        <v>836</v>
      </c>
      <c r="J679" s="2" t="str">
        <f t="shared" si="31"/>
        <v/>
      </c>
      <c r="K679" s="18"/>
      <c r="L679" s="2">
        <f t="shared" si="32"/>
        <v>44197</v>
      </c>
    </row>
    <row r="680" spans="1:12" ht="23.25" customHeight="1" x14ac:dyDescent="0.25">
      <c r="A680" s="1">
        <v>4946</v>
      </c>
      <c r="B680" s="1" t="s">
        <v>678</v>
      </c>
      <c r="C680" s="1" t="s">
        <v>836</v>
      </c>
      <c r="D680" s="2">
        <v>38628</v>
      </c>
      <c r="E680" s="2">
        <v>42114</v>
      </c>
      <c r="F680" s="1" t="s">
        <v>855</v>
      </c>
      <c r="G680" s="1" t="s">
        <v>846</v>
      </c>
      <c r="H680" s="2">
        <f t="shared" ca="1" si="30"/>
        <v>44669</v>
      </c>
      <c r="I680" s="2" t="s">
        <v>837</v>
      </c>
      <c r="J680" s="2">
        <f t="shared" ca="1" si="31"/>
        <v>44669</v>
      </c>
      <c r="K680" s="18"/>
      <c r="L680" s="2">
        <f t="shared" ca="1" si="32"/>
        <v>44669</v>
      </c>
    </row>
    <row r="681" spans="1:12" ht="23.25" customHeight="1" x14ac:dyDescent="0.25">
      <c r="A681" s="1">
        <v>3871</v>
      </c>
      <c r="B681" s="1" t="s">
        <v>679</v>
      </c>
      <c r="C681" s="1" t="s">
        <v>836</v>
      </c>
      <c r="D681" s="2">
        <v>28814</v>
      </c>
      <c r="E681" s="2">
        <v>42501</v>
      </c>
      <c r="F681" s="1" t="s">
        <v>835</v>
      </c>
      <c r="G681" s="1" t="s">
        <v>848</v>
      </c>
      <c r="H681" s="2">
        <f t="shared" ca="1" si="30"/>
        <v>44691</v>
      </c>
      <c r="I681" s="2" t="s">
        <v>837</v>
      </c>
      <c r="J681" s="2">
        <f t="shared" ca="1" si="31"/>
        <v>44691</v>
      </c>
      <c r="K681" s="18"/>
      <c r="L681" s="2">
        <f t="shared" ca="1" si="32"/>
        <v>44691</v>
      </c>
    </row>
    <row r="682" spans="1:12" ht="23.25" customHeight="1" x14ac:dyDescent="0.25">
      <c r="A682" s="1">
        <v>4651</v>
      </c>
      <c r="B682" s="1" t="s">
        <v>680</v>
      </c>
      <c r="C682" s="1" t="s">
        <v>836</v>
      </c>
      <c r="D682" s="2">
        <v>33578</v>
      </c>
      <c r="E682" s="2">
        <v>42840</v>
      </c>
      <c r="F682" s="1" t="s">
        <v>843</v>
      </c>
      <c r="G682" s="1" t="s">
        <v>848</v>
      </c>
      <c r="H682" s="2">
        <f t="shared" ca="1" si="30"/>
        <v>44665</v>
      </c>
      <c r="I682" s="2" t="s">
        <v>837</v>
      </c>
      <c r="J682" s="2">
        <f t="shared" ca="1" si="31"/>
        <v>44665</v>
      </c>
      <c r="K682" s="18"/>
      <c r="L682" s="2">
        <f t="shared" ca="1" si="32"/>
        <v>44665</v>
      </c>
    </row>
    <row r="683" spans="1:12" ht="23.25" customHeight="1" x14ac:dyDescent="0.25">
      <c r="A683" s="1">
        <v>4975</v>
      </c>
      <c r="B683" s="1" t="s">
        <v>681</v>
      </c>
      <c r="C683" s="1" t="s">
        <v>836</v>
      </c>
      <c r="D683" s="2">
        <v>34142</v>
      </c>
      <c r="E683" s="2">
        <v>43317</v>
      </c>
      <c r="F683" s="1" t="s">
        <v>876</v>
      </c>
      <c r="G683" s="1" t="s">
        <v>846</v>
      </c>
      <c r="H683" s="2">
        <f t="shared" ca="1" si="30"/>
        <v>44777</v>
      </c>
      <c r="I683" s="2" t="s">
        <v>836</v>
      </c>
      <c r="J683" s="2" t="str">
        <f t="shared" si="31"/>
        <v/>
      </c>
      <c r="K683" s="18"/>
      <c r="L683" s="2">
        <f t="shared" si="32"/>
        <v>44197</v>
      </c>
    </row>
    <row r="684" spans="1:12" ht="23.25" customHeight="1" x14ac:dyDescent="0.25">
      <c r="A684" s="1">
        <v>3429</v>
      </c>
      <c r="B684" s="1" t="s">
        <v>682</v>
      </c>
      <c r="C684" s="1" t="s">
        <v>837</v>
      </c>
      <c r="D684" s="2">
        <v>24272</v>
      </c>
      <c r="E684" s="2">
        <v>40706</v>
      </c>
      <c r="F684" s="1" t="s">
        <v>869</v>
      </c>
      <c r="G684" s="1" t="s">
        <v>847</v>
      </c>
      <c r="H684" s="2" t="str">
        <f t="shared" ca="1" si="30"/>
        <v/>
      </c>
      <c r="I684" s="2" t="s">
        <v>837</v>
      </c>
      <c r="J684" s="2" t="str">
        <f t="shared" si="31"/>
        <v/>
      </c>
      <c r="K684" s="18"/>
      <c r="L684" s="2">
        <f t="shared" si="32"/>
        <v>44197</v>
      </c>
    </row>
    <row r="685" spans="1:12" ht="23.25" customHeight="1" x14ac:dyDescent="0.25">
      <c r="A685" s="1">
        <v>3133</v>
      </c>
      <c r="B685" s="1" t="s">
        <v>683</v>
      </c>
      <c r="C685" s="1" t="s">
        <v>836</v>
      </c>
      <c r="D685" s="2">
        <v>35756</v>
      </c>
      <c r="E685" s="2">
        <v>43798</v>
      </c>
      <c r="F685" s="1" t="s">
        <v>873</v>
      </c>
      <c r="G685" s="1" t="s">
        <v>848</v>
      </c>
      <c r="H685" s="2">
        <f t="shared" ca="1" si="30"/>
        <v>44528</v>
      </c>
      <c r="I685" s="2" t="s">
        <v>836</v>
      </c>
      <c r="J685" s="2" t="str">
        <f t="shared" si="31"/>
        <v/>
      </c>
      <c r="K685" s="18"/>
      <c r="L685" s="2">
        <f t="shared" si="32"/>
        <v>44197</v>
      </c>
    </row>
    <row r="686" spans="1:12" ht="23.25" customHeight="1" x14ac:dyDescent="0.25">
      <c r="A686" s="1">
        <v>9766</v>
      </c>
      <c r="B686" s="1" t="s">
        <v>684</v>
      </c>
      <c r="C686" s="1" t="s">
        <v>836</v>
      </c>
      <c r="D686" s="2">
        <v>40202</v>
      </c>
      <c r="E686" s="2">
        <v>41996</v>
      </c>
      <c r="F686" s="1" t="s">
        <v>876</v>
      </c>
      <c r="G686" s="1" t="s">
        <v>846</v>
      </c>
      <c r="H686" s="2">
        <f t="shared" ca="1" si="30"/>
        <v>44551</v>
      </c>
      <c r="I686" s="2" t="s">
        <v>836</v>
      </c>
      <c r="J686" s="2" t="str">
        <f t="shared" si="31"/>
        <v/>
      </c>
      <c r="K686" s="18"/>
      <c r="L686" s="2">
        <f t="shared" si="32"/>
        <v>44197</v>
      </c>
    </row>
    <row r="687" spans="1:12" ht="23.25" customHeight="1" x14ac:dyDescent="0.25">
      <c r="A687" s="1">
        <v>6944</v>
      </c>
      <c r="B687" s="1" t="s">
        <v>685</v>
      </c>
      <c r="C687" s="1" t="s">
        <v>836</v>
      </c>
      <c r="D687" s="2">
        <v>22486</v>
      </c>
      <c r="E687" s="2">
        <v>43578</v>
      </c>
      <c r="F687" s="1" t="s">
        <v>838</v>
      </c>
      <c r="G687" s="1" t="s">
        <v>848</v>
      </c>
      <c r="H687" s="2">
        <f t="shared" ca="1" si="30"/>
        <v>44673</v>
      </c>
      <c r="I687" s="2" t="s">
        <v>836</v>
      </c>
      <c r="J687" s="2" t="str">
        <f t="shared" si="31"/>
        <v/>
      </c>
      <c r="K687" s="18"/>
      <c r="L687" s="2">
        <f t="shared" si="32"/>
        <v>44197</v>
      </c>
    </row>
    <row r="688" spans="1:12" ht="23.25" customHeight="1" x14ac:dyDescent="0.25">
      <c r="A688" s="1">
        <v>6505</v>
      </c>
      <c r="B688" s="1" t="s">
        <v>686</v>
      </c>
      <c r="C688" s="1" t="s">
        <v>836</v>
      </c>
      <c r="D688" s="2">
        <v>26650</v>
      </c>
      <c r="E688" s="2">
        <v>42401</v>
      </c>
      <c r="F688" s="1" t="s">
        <v>838</v>
      </c>
      <c r="G688" s="1" t="s">
        <v>848</v>
      </c>
      <c r="H688" s="2">
        <f t="shared" ca="1" si="30"/>
        <v>44591</v>
      </c>
      <c r="I688" s="2" t="s">
        <v>836</v>
      </c>
      <c r="J688" s="2" t="str">
        <f t="shared" si="31"/>
        <v/>
      </c>
      <c r="K688" s="18"/>
      <c r="L688" s="2">
        <f t="shared" si="32"/>
        <v>44197</v>
      </c>
    </row>
    <row r="689" spans="1:12" ht="23.25" customHeight="1" x14ac:dyDescent="0.25">
      <c r="A689" s="1">
        <v>2398</v>
      </c>
      <c r="B689" s="1" t="s">
        <v>687</v>
      </c>
      <c r="C689" s="1" t="s">
        <v>837</v>
      </c>
      <c r="D689" s="2">
        <v>38507</v>
      </c>
      <c r="E689" s="2">
        <v>40692</v>
      </c>
      <c r="F689" s="1" t="s">
        <v>869</v>
      </c>
      <c r="G689" s="1" t="s">
        <v>848</v>
      </c>
      <c r="H689" s="2" t="str">
        <f t="shared" ca="1" si="30"/>
        <v/>
      </c>
      <c r="I689" s="2" t="s">
        <v>837</v>
      </c>
      <c r="J689" s="2" t="str">
        <f t="shared" si="31"/>
        <v/>
      </c>
      <c r="K689" s="18"/>
      <c r="L689" s="2">
        <f t="shared" si="32"/>
        <v>44197</v>
      </c>
    </row>
    <row r="690" spans="1:12" ht="23.25" customHeight="1" x14ac:dyDescent="0.25">
      <c r="A690" s="1">
        <v>2069</v>
      </c>
      <c r="B690" s="1" t="s">
        <v>688</v>
      </c>
      <c r="C690" s="1" t="s">
        <v>836</v>
      </c>
      <c r="D690" s="2">
        <v>27152</v>
      </c>
      <c r="E690" s="2">
        <v>41390</v>
      </c>
      <c r="F690" s="1" t="s">
        <v>869</v>
      </c>
      <c r="G690" s="1" t="s">
        <v>847</v>
      </c>
      <c r="H690" s="2">
        <f t="shared" ca="1" si="30"/>
        <v>44675</v>
      </c>
      <c r="I690" s="2" t="s">
        <v>836</v>
      </c>
      <c r="J690" s="2" t="str">
        <f t="shared" si="31"/>
        <v/>
      </c>
      <c r="K690" s="18"/>
      <c r="L690" s="2">
        <f t="shared" si="32"/>
        <v>44197</v>
      </c>
    </row>
    <row r="691" spans="1:12" ht="23.25" customHeight="1" x14ac:dyDescent="0.25">
      <c r="A691" s="1">
        <v>7475</v>
      </c>
      <c r="B691" s="1" t="s">
        <v>689</v>
      </c>
      <c r="C691" s="1" t="s">
        <v>837</v>
      </c>
      <c r="D691" s="2">
        <v>22898</v>
      </c>
      <c r="E691" s="2">
        <v>43828</v>
      </c>
      <c r="F691" s="1" t="s">
        <v>869</v>
      </c>
      <c r="G691" s="1" t="s">
        <v>848</v>
      </c>
      <c r="H691" s="2" t="str">
        <f t="shared" ca="1" si="30"/>
        <v/>
      </c>
      <c r="I691" s="2" t="s">
        <v>837</v>
      </c>
      <c r="J691" s="2" t="str">
        <f t="shared" si="31"/>
        <v/>
      </c>
      <c r="K691" s="18"/>
      <c r="L691" s="2">
        <f t="shared" si="32"/>
        <v>44197</v>
      </c>
    </row>
    <row r="692" spans="1:12" ht="23.25" customHeight="1" x14ac:dyDescent="0.25">
      <c r="A692" s="1">
        <v>3157</v>
      </c>
      <c r="B692" s="1" t="s">
        <v>690</v>
      </c>
      <c r="C692" s="1" t="s">
        <v>836</v>
      </c>
      <c r="D692" s="2">
        <v>34542</v>
      </c>
      <c r="E692" s="2">
        <v>40782</v>
      </c>
      <c r="F692" s="1" t="s">
        <v>839</v>
      </c>
      <c r="G692" s="1" t="s">
        <v>846</v>
      </c>
      <c r="H692" s="2">
        <f t="shared" ca="1" si="30"/>
        <v>44797</v>
      </c>
      <c r="I692" s="2" t="s">
        <v>837</v>
      </c>
      <c r="J692" s="2">
        <f t="shared" ca="1" si="31"/>
        <v>44797</v>
      </c>
      <c r="K692" s="18">
        <v>2</v>
      </c>
      <c r="L692" s="2">
        <f t="shared" ca="1" si="32"/>
        <v>45527</v>
      </c>
    </row>
    <row r="693" spans="1:12" ht="23.25" customHeight="1" x14ac:dyDescent="0.25">
      <c r="A693" s="1">
        <v>7355</v>
      </c>
      <c r="B693" s="1" t="s">
        <v>691</v>
      </c>
      <c r="C693" s="1" t="s">
        <v>837</v>
      </c>
      <c r="D693" s="2">
        <v>29704</v>
      </c>
      <c r="E693" s="2">
        <v>43841</v>
      </c>
      <c r="F693" s="1" t="s">
        <v>872</v>
      </c>
      <c r="G693" s="1" t="s">
        <v>848</v>
      </c>
      <c r="H693" s="2" t="str">
        <f t="shared" ca="1" si="30"/>
        <v/>
      </c>
      <c r="I693" s="2" t="s">
        <v>837</v>
      </c>
      <c r="J693" s="2" t="str">
        <f t="shared" si="31"/>
        <v/>
      </c>
      <c r="K693" s="18"/>
      <c r="L693" s="2">
        <f t="shared" si="32"/>
        <v>44197</v>
      </c>
    </row>
    <row r="694" spans="1:12" ht="23.25" customHeight="1" x14ac:dyDescent="0.25">
      <c r="A694" s="1">
        <v>9647</v>
      </c>
      <c r="B694" s="1" t="s">
        <v>692</v>
      </c>
      <c r="C694" s="1" t="s">
        <v>836</v>
      </c>
      <c r="D694" s="2">
        <v>40492</v>
      </c>
      <c r="E694" s="2">
        <v>40615</v>
      </c>
      <c r="F694" s="1" t="s">
        <v>874</v>
      </c>
      <c r="G694" s="1" t="s">
        <v>848</v>
      </c>
      <c r="H694" s="2">
        <f t="shared" ca="1" si="30"/>
        <v>44630</v>
      </c>
      <c r="I694" s="2" t="s">
        <v>837</v>
      </c>
      <c r="J694" s="2">
        <f t="shared" ca="1" si="31"/>
        <v>44630</v>
      </c>
      <c r="K694" s="18"/>
      <c r="L694" s="2">
        <f t="shared" ca="1" si="32"/>
        <v>44630</v>
      </c>
    </row>
    <row r="695" spans="1:12" ht="23.25" customHeight="1" x14ac:dyDescent="0.25">
      <c r="A695" s="1">
        <v>3549</v>
      </c>
      <c r="B695" s="1" t="s">
        <v>693</v>
      </c>
      <c r="C695" s="1" t="s">
        <v>837</v>
      </c>
      <c r="D695" s="2">
        <v>23974</v>
      </c>
      <c r="E695" s="2">
        <v>41676</v>
      </c>
      <c r="F695" s="1" t="s">
        <v>829</v>
      </c>
      <c r="G695" s="1" t="s">
        <v>848</v>
      </c>
      <c r="H695" s="2" t="str">
        <f t="shared" ca="1" si="30"/>
        <v/>
      </c>
      <c r="I695" s="2" t="s">
        <v>837</v>
      </c>
      <c r="J695" s="2" t="str">
        <f t="shared" si="31"/>
        <v/>
      </c>
      <c r="K695" s="18"/>
      <c r="L695" s="2">
        <f t="shared" si="32"/>
        <v>44197</v>
      </c>
    </row>
    <row r="696" spans="1:12" ht="23.25" customHeight="1" x14ac:dyDescent="0.25">
      <c r="A696" s="1">
        <v>7216</v>
      </c>
      <c r="B696" s="1" t="s">
        <v>694</v>
      </c>
      <c r="C696" s="1" t="s">
        <v>836</v>
      </c>
      <c r="D696" s="2">
        <v>24688</v>
      </c>
      <c r="E696" s="2">
        <v>44069</v>
      </c>
      <c r="F696" s="1" t="s">
        <v>869</v>
      </c>
      <c r="G696" s="1" t="s">
        <v>848</v>
      </c>
      <c r="H696" s="2">
        <f t="shared" ca="1" si="30"/>
        <v>44799</v>
      </c>
      <c r="I696" s="2" t="s">
        <v>836</v>
      </c>
      <c r="J696" s="2" t="str">
        <f t="shared" si="31"/>
        <v/>
      </c>
      <c r="K696" s="18"/>
      <c r="L696" s="2">
        <f t="shared" si="32"/>
        <v>44197</v>
      </c>
    </row>
    <row r="697" spans="1:12" ht="23.25" customHeight="1" x14ac:dyDescent="0.25">
      <c r="A697" s="1">
        <v>2662</v>
      </c>
      <c r="B697" s="1" t="s">
        <v>695</v>
      </c>
      <c r="C697" s="1" t="s">
        <v>837</v>
      </c>
      <c r="D697" s="2">
        <v>27562</v>
      </c>
      <c r="E697" s="2">
        <v>42272</v>
      </c>
      <c r="F697" s="1" t="s">
        <v>853</v>
      </c>
      <c r="G697" s="1" t="s">
        <v>849</v>
      </c>
      <c r="H697" s="2" t="str">
        <f t="shared" ca="1" si="30"/>
        <v/>
      </c>
      <c r="I697" s="2" t="s">
        <v>837</v>
      </c>
      <c r="J697" s="2" t="str">
        <f t="shared" si="31"/>
        <v/>
      </c>
      <c r="K697" s="18"/>
      <c r="L697" s="2">
        <f t="shared" si="32"/>
        <v>44197</v>
      </c>
    </row>
    <row r="698" spans="1:12" ht="23.25" customHeight="1" x14ac:dyDescent="0.25">
      <c r="A698" s="1">
        <v>8400</v>
      </c>
      <c r="B698" s="1" t="s">
        <v>696</v>
      </c>
      <c r="C698" s="1" t="s">
        <v>837</v>
      </c>
      <c r="D698" s="2">
        <v>24988</v>
      </c>
      <c r="E698" s="2">
        <v>43351</v>
      </c>
      <c r="F698" s="1" t="s">
        <v>878</v>
      </c>
      <c r="G698" s="1" t="s">
        <v>847</v>
      </c>
      <c r="H698" s="2" t="str">
        <f t="shared" ca="1" si="30"/>
        <v/>
      </c>
      <c r="I698" s="2" t="s">
        <v>837</v>
      </c>
      <c r="J698" s="2" t="str">
        <f t="shared" si="31"/>
        <v/>
      </c>
      <c r="K698" s="18"/>
      <c r="L698" s="2">
        <f t="shared" si="32"/>
        <v>44197</v>
      </c>
    </row>
    <row r="699" spans="1:12" ht="23.25" customHeight="1" x14ac:dyDescent="0.25">
      <c r="A699" s="1">
        <v>8878</v>
      </c>
      <c r="B699" s="1" t="s">
        <v>697</v>
      </c>
      <c r="C699" s="1" t="s">
        <v>837</v>
      </c>
      <c r="D699" s="2">
        <v>36206</v>
      </c>
      <c r="E699" s="2">
        <v>43328</v>
      </c>
      <c r="F699" s="1" t="s">
        <v>841</v>
      </c>
      <c r="G699" s="1" t="s">
        <v>844</v>
      </c>
      <c r="H699" s="2" t="str">
        <f t="shared" ca="1" si="30"/>
        <v/>
      </c>
      <c r="I699" s="2" t="s">
        <v>837</v>
      </c>
      <c r="J699" s="2" t="str">
        <f t="shared" si="31"/>
        <v/>
      </c>
      <c r="K699" s="18"/>
      <c r="L699" s="2">
        <f t="shared" si="32"/>
        <v>44197</v>
      </c>
    </row>
    <row r="700" spans="1:12" ht="23.25" customHeight="1" x14ac:dyDescent="0.25">
      <c r="A700" s="1">
        <v>6838</v>
      </c>
      <c r="B700" s="1" t="s">
        <v>698</v>
      </c>
      <c r="C700" s="1" t="s">
        <v>836</v>
      </c>
      <c r="D700" s="2">
        <v>36036</v>
      </c>
      <c r="E700" s="2">
        <v>41353</v>
      </c>
      <c r="F700" s="1" t="s">
        <v>851</v>
      </c>
      <c r="G700" s="1" t="s">
        <v>846</v>
      </c>
      <c r="H700" s="2">
        <f t="shared" ca="1" si="30"/>
        <v>44638</v>
      </c>
      <c r="I700" s="2" t="s">
        <v>836</v>
      </c>
      <c r="J700" s="2" t="str">
        <f t="shared" si="31"/>
        <v/>
      </c>
      <c r="K700" s="18"/>
      <c r="L700" s="2">
        <f t="shared" si="32"/>
        <v>44197</v>
      </c>
    </row>
    <row r="701" spans="1:12" ht="23.25" customHeight="1" x14ac:dyDescent="0.25">
      <c r="A701" s="1">
        <v>3245</v>
      </c>
      <c r="B701" s="1" t="s">
        <v>699</v>
      </c>
      <c r="C701" s="1" t="s">
        <v>836</v>
      </c>
      <c r="D701" s="2">
        <v>28226</v>
      </c>
      <c r="E701" s="2">
        <v>40279</v>
      </c>
      <c r="F701" s="1" t="s">
        <v>851</v>
      </c>
      <c r="G701" s="1" t="s">
        <v>848</v>
      </c>
      <c r="H701" s="2">
        <f t="shared" ca="1" si="30"/>
        <v>44659</v>
      </c>
      <c r="I701" s="2" t="s">
        <v>836</v>
      </c>
      <c r="J701" s="2" t="str">
        <f t="shared" si="31"/>
        <v/>
      </c>
      <c r="K701" s="18"/>
      <c r="L701" s="2">
        <f t="shared" si="32"/>
        <v>44197</v>
      </c>
    </row>
    <row r="702" spans="1:12" ht="23.25" customHeight="1" x14ac:dyDescent="0.25">
      <c r="A702" s="1">
        <v>9038</v>
      </c>
      <c r="B702" s="1" t="s">
        <v>700</v>
      </c>
      <c r="C702" s="1" t="s">
        <v>836</v>
      </c>
      <c r="D702" s="2">
        <v>22483</v>
      </c>
      <c r="E702" s="2">
        <v>43877</v>
      </c>
      <c r="F702" s="1" t="s">
        <v>851</v>
      </c>
      <c r="G702" s="1" t="s">
        <v>848</v>
      </c>
      <c r="H702" s="2">
        <f t="shared" ca="1" si="30"/>
        <v>44607</v>
      </c>
      <c r="I702" s="2" t="s">
        <v>836</v>
      </c>
      <c r="J702" s="2" t="str">
        <f t="shared" si="31"/>
        <v/>
      </c>
      <c r="K702" s="18"/>
      <c r="L702" s="2">
        <f t="shared" si="32"/>
        <v>44197</v>
      </c>
    </row>
    <row r="703" spans="1:12" ht="23.25" customHeight="1" x14ac:dyDescent="0.25">
      <c r="A703" s="1">
        <v>4081</v>
      </c>
      <c r="B703" s="1" t="s">
        <v>701</v>
      </c>
      <c r="C703" s="1" t="s">
        <v>836</v>
      </c>
      <c r="D703" s="2">
        <v>27496</v>
      </c>
      <c r="E703" s="2">
        <v>43650</v>
      </c>
      <c r="F703" s="1" t="s">
        <v>868</v>
      </c>
      <c r="G703" s="1" t="s">
        <v>846</v>
      </c>
      <c r="H703" s="2">
        <f t="shared" ca="1" si="30"/>
        <v>44745</v>
      </c>
      <c r="I703" s="2" t="s">
        <v>837</v>
      </c>
      <c r="J703" s="2">
        <f t="shared" ca="1" si="31"/>
        <v>44745</v>
      </c>
      <c r="K703" s="18"/>
      <c r="L703" s="2">
        <f t="shared" ca="1" si="32"/>
        <v>44745</v>
      </c>
    </row>
    <row r="704" spans="1:12" ht="23.25" customHeight="1" x14ac:dyDescent="0.25">
      <c r="A704" s="1">
        <v>5988</v>
      </c>
      <c r="B704" s="1" t="s">
        <v>702</v>
      </c>
      <c r="C704" s="1" t="s">
        <v>836</v>
      </c>
      <c r="D704" s="2">
        <v>26622</v>
      </c>
      <c r="E704" s="2">
        <v>43446</v>
      </c>
      <c r="F704" s="1" t="s">
        <v>831</v>
      </c>
      <c r="G704" s="1" t="s">
        <v>848</v>
      </c>
      <c r="H704" s="2">
        <f t="shared" ca="1" si="30"/>
        <v>44541</v>
      </c>
      <c r="I704" s="2" t="s">
        <v>836</v>
      </c>
      <c r="J704" s="2" t="str">
        <f t="shared" si="31"/>
        <v/>
      </c>
      <c r="K704" s="18"/>
      <c r="L704" s="2">
        <f t="shared" si="32"/>
        <v>44197</v>
      </c>
    </row>
    <row r="705" spans="1:12" ht="23.25" customHeight="1" x14ac:dyDescent="0.25">
      <c r="A705" s="1">
        <v>8639</v>
      </c>
      <c r="B705" s="1" t="s">
        <v>703</v>
      </c>
      <c r="C705" s="1" t="s">
        <v>836</v>
      </c>
      <c r="D705" s="2">
        <v>24934</v>
      </c>
      <c r="E705" s="2">
        <v>44143</v>
      </c>
      <c r="F705" s="1" t="s">
        <v>831</v>
      </c>
      <c r="G705" s="1" t="s">
        <v>848</v>
      </c>
      <c r="H705" s="2">
        <f t="shared" ca="1" si="30"/>
        <v>44508</v>
      </c>
      <c r="I705" s="2" t="s">
        <v>836</v>
      </c>
      <c r="J705" s="2" t="str">
        <f t="shared" si="31"/>
        <v/>
      </c>
      <c r="K705" s="18"/>
      <c r="L705" s="2">
        <f t="shared" si="32"/>
        <v>44197</v>
      </c>
    </row>
    <row r="706" spans="1:12" ht="23.25" customHeight="1" x14ac:dyDescent="0.25">
      <c r="A706" s="1">
        <v>4859</v>
      </c>
      <c r="B706" s="1" t="s">
        <v>704</v>
      </c>
      <c r="C706" s="1" t="s">
        <v>836</v>
      </c>
      <c r="D706" s="2">
        <v>28450</v>
      </c>
      <c r="E706" s="2">
        <v>43423</v>
      </c>
      <c r="F706" s="1" t="s">
        <v>876</v>
      </c>
      <c r="G706" s="1" t="s">
        <v>846</v>
      </c>
      <c r="H706" s="2">
        <f t="shared" ref="H706:H769" ca="1" si="33">IF((IF(C706="Non-Saudi",((DATEDIF(E706,TODAY(),"Y")+1)*365)+E706,""))&lt;TODAY()+60,(IF(C706="Non-Saudi",((DATEDIF(E706,TODAY(),"Y")+1)*365)+E706,""))+365,(IF(C706="Non-Saudi",((DATEDIF(E706,TODAY(),"Y")+1)*365)+E706,"")))</f>
        <v>44518</v>
      </c>
      <c r="I706" s="2" t="s">
        <v>836</v>
      </c>
      <c r="J706" s="2" t="str">
        <f t="shared" ref="J706:J769" si="34">IF(C706="",E706,IF(AND(I706="Saudi",C706="Non-Saudi"),H706,""))</f>
        <v/>
      </c>
      <c r="K706" s="18"/>
      <c r="L706" s="2">
        <f t="shared" ref="L706:L769" si="35">IF(J706="",44197,J706+(K706*365))</f>
        <v>44197</v>
      </c>
    </row>
    <row r="707" spans="1:12" ht="23.25" customHeight="1" x14ac:dyDescent="0.25">
      <c r="A707" s="1">
        <v>3169</v>
      </c>
      <c r="B707" s="1" t="s">
        <v>705</v>
      </c>
      <c r="C707" s="1" t="s">
        <v>836</v>
      </c>
      <c r="D707" s="2">
        <v>24929</v>
      </c>
      <c r="E707" s="2">
        <v>44146</v>
      </c>
      <c r="F707" s="1" t="s">
        <v>833</v>
      </c>
      <c r="G707" s="1" t="s">
        <v>847</v>
      </c>
      <c r="H707" s="2">
        <f t="shared" ca="1" si="33"/>
        <v>44511</v>
      </c>
      <c r="I707" s="2" t="s">
        <v>837</v>
      </c>
      <c r="J707" s="2">
        <f t="shared" ca="1" si="34"/>
        <v>44511</v>
      </c>
      <c r="K707" s="18">
        <v>2</v>
      </c>
      <c r="L707" s="2">
        <f t="shared" ca="1" si="35"/>
        <v>45241</v>
      </c>
    </row>
    <row r="708" spans="1:12" ht="23.25" customHeight="1" x14ac:dyDescent="0.25">
      <c r="A708" s="1">
        <v>6766</v>
      </c>
      <c r="B708" s="1" t="s">
        <v>706</v>
      </c>
      <c r="C708" s="1" t="s">
        <v>836</v>
      </c>
      <c r="D708" s="2">
        <v>31555</v>
      </c>
      <c r="E708" s="2">
        <v>41361</v>
      </c>
      <c r="F708" s="1" t="s">
        <v>833</v>
      </c>
      <c r="G708" s="1" t="s">
        <v>849</v>
      </c>
      <c r="H708" s="2">
        <f t="shared" ca="1" si="33"/>
        <v>44646</v>
      </c>
      <c r="I708" s="2" t="s">
        <v>837</v>
      </c>
      <c r="J708" s="2">
        <f t="shared" ca="1" si="34"/>
        <v>44646</v>
      </c>
      <c r="K708" s="18">
        <v>2</v>
      </c>
      <c r="L708" s="2">
        <f t="shared" ca="1" si="35"/>
        <v>45376</v>
      </c>
    </row>
    <row r="709" spans="1:12" ht="23.25" customHeight="1" x14ac:dyDescent="0.25">
      <c r="A709" s="1">
        <v>3628</v>
      </c>
      <c r="B709" s="1" t="s">
        <v>707</v>
      </c>
      <c r="C709" s="1" t="s">
        <v>836</v>
      </c>
      <c r="D709" s="2">
        <v>37047</v>
      </c>
      <c r="E709" s="2">
        <v>40686</v>
      </c>
      <c r="F709" s="1" t="s">
        <v>834</v>
      </c>
      <c r="G709" s="1" t="s">
        <v>846</v>
      </c>
      <c r="H709" s="2">
        <f t="shared" ca="1" si="33"/>
        <v>44701</v>
      </c>
      <c r="I709" s="2" t="s">
        <v>836</v>
      </c>
      <c r="J709" s="2" t="str">
        <f t="shared" si="34"/>
        <v/>
      </c>
      <c r="K709" s="18"/>
      <c r="L709" s="2">
        <f t="shared" si="35"/>
        <v>44197</v>
      </c>
    </row>
    <row r="710" spans="1:12" ht="23.25" customHeight="1" x14ac:dyDescent="0.25">
      <c r="A710" s="1">
        <v>3246</v>
      </c>
      <c r="B710" s="1" t="s">
        <v>708</v>
      </c>
      <c r="C710" s="1" t="s">
        <v>836</v>
      </c>
      <c r="D710" s="2">
        <v>24399</v>
      </c>
      <c r="E710" s="2">
        <v>40585</v>
      </c>
      <c r="F710" s="1" t="s">
        <v>876</v>
      </c>
      <c r="G710" s="1" t="s">
        <v>846</v>
      </c>
      <c r="H710" s="2">
        <f t="shared" ca="1" si="33"/>
        <v>44600</v>
      </c>
      <c r="I710" s="2" t="s">
        <v>836</v>
      </c>
      <c r="J710" s="2" t="str">
        <f t="shared" si="34"/>
        <v/>
      </c>
      <c r="K710" s="18"/>
      <c r="L710" s="2">
        <f t="shared" si="35"/>
        <v>44197</v>
      </c>
    </row>
    <row r="711" spans="1:12" ht="23.25" customHeight="1" x14ac:dyDescent="0.25">
      <c r="A711" s="1">
        <v>9255</v>
      </c>
      <c r="B711" s="1" t="s">
        <v>709</v>
      </c>
      <c r="C711" s="1" t="s">
        <v>836</v>
      </c>
      <c r="D711" s="2">
        <v>34474</v>
      </c>
      <c r="E711" s="2">
        <v>40597</v>
      </c>
      <c r="F711" s="1" t="s">
        <v>842</v>
      </c>
      <c r="G711" s="1" t="s">
        <v>848</v>
      </c>
      <c r="H711" s="2">
        <f t="shared" ca="1" si="33"/>
        <v>44612</v>
      </c>
      <c r="I711" s="2" t="s">
        <v>836</v>
      </c>
      <c r="J711" s="2" t="str">
        <f t="shared" si="34"/>
        <v/>
      </c>
      <c r="K711" s="18"/>
      <c r="L711" s="2">
        <f t="shared" si="35"/>
        <v>44197</v>
      </c>
    </row>
    <row r="712" spans="1:12" ht="23.25" customHeight="1" x14ac:dyDescent="0.25">
      <c r="A712" s="1">
        <v>7267</v>
      </c>
      <c r="B712" s="1" t="s">
        <v>710</v>
      </c>
      <c r="C712" s="1" t="s">
        <v>836</v>
      </c>
      <c r="D712" s="2">
        <v>32198</v>
      </c>
      <c r="E712" s="2">
        <v>42794</v>
      </c>
      <c r="F712" s="1" t="s">
        <v>835</v>
      </c>
      <c r="G712" s="1" t="s">
        <v>848</v>
      </c>
      <c r="H712" s="2">
        <f t="shared" ca="1" si="33"/>
        <v>44619</v>
      </c>
      <c r="I712" s="2" t="s">
        <v>837</v>
      </c>
      <c r="J712" s="2">
        <f t="shared" ca="1" si="34"/>
        <v>44619</v>
      </c>
      <c r="K712" s="18"/>
      <c r="L712" s="2">
        <f t="shared" ca="1" si="35"/>
        <v>44619</v>
      </c>
    </row>
    <row r="713" spans="1:12" ht="23.25" customHeight="1" x14ac:dyDescent="0.25">
      <c r="A713" s="1">
        <v>3288</v>
      </c>
      <c r="B713" s="1" t="s">
        <v>711</v>
      </c>
      <c r="C713" s="1" t="s">
        <v>836</v>
      </c>
      <c r="D713" s="2">
        <v>40554</v>
      </c>
      <c r="E713" s="2">
        <v>41930</v>
      </c>
      <c r="F713" s="1" t="s">
        <v>843</v>
      </c>
      <c r="G713" s="1" t="s">
        <v>848</v>
      </c>
      <c r="H713" s="2">
        <f t="shared" ca="1" si="33"/>
        <v>44485</v>
      </c>
      <c r="I713" s="2" t="s">
        <v>837</v>
      </c>
      <c r="J713" s="2">
        <f t="shared" ca="1" si="34"/>
        <v>44485</v>
      </c>
      <c r="K713" s="18">
        <v>1</v>
      </c>
      <c r="L713" s="2">
        <f t="shared" ca="1" si="35"/>
        <v>44850</v>
      </c>
    </row>
    <row r="714" spans="1:12" ht="23.25" customHeight="1" x14ac:dyDescent="0.25">
      <c r="A714" s="1">
        <v>5105</v>
      </c>
      <c r="B714" s="1" t="s">
        <v>712</v>
      </c>
      <c r="C714" s="1" t="s">
        <v>836</v>
      </c>
      <c r="D714" s="2">
        <v>22938</v>
      </c>
      <c r="E714" s="2">
        <v>41351</v>
      </c>
      <c r="F714" s="1" t="s">
        <v>871</v>
      </c>
      <c r="G714" s="1" t="s">
        <v>848</v>
      </c>
      <c r="H714" s="2">
        <f t="shared" ca="1" si="33"/>
        <v>44636</v>
      </c>
      <c r="I714" s="2" t="s">
        <v>836</v>
      </c>
      <c r="J714" s="2" t="str">
        <f t="shared" si="34"/>
        <v/>
      </c>
      <c r="K714" s="18"/>
      <c r="L714" s="2">
        <f t="shared" si="35"/>
        <v>44197</v>
      </c>
    </row>
    <row r="715" spans="1:12" ht="23.25" customHeight="1" x14ac:dyDescent="0.25">
      <c r="A715" s="1">
        <v>6226</v>
      </c>
      <c r="B715" s="1" t="s">
        <v>713</v>
      </c>
      <c r="C715" s="1" t="s">
        <v>836</v>
      </c>
      <c r="D715" s="2">
        <v>30082</v>
      </c>
      <c r="E715" s="2">
        <v>42311</v>
      </c>
      <c r="F715" s="1" t="s">
        <v>871</v>
      </c>
      <c r="G715" s="1" t="s">
        <v>848</v>
      </c>
      <c r="H715" s="2">
        <f t="shared" ca="1" si="33"/>
        <v>44501</v>
      </c>
      <c r="I715" s="2" t="s">
        <v>836</v>
      </c>
      <c r="J715" s="2" t="str">
        <f t="shared" si="34"/>
        <v/>
      </c>
      <c r="K715" s="18"/>
      <c r="L715" s="2">
        <f t="shared" si="35"/>
        <v>44197</v>
      </c>
    </row>
    <row r="716" spans="1:12" ht="23.25" customHeight="1" x14ac:dyDescent="0.25">
      <c r="A716" s="1">
        <v>5770</v>
      </c>
      <c r="B716" s="1" t="s">
        <v>714</v>
      </c>
      <c r="C716" s="1" t="s">
        <v>836</v>
      </c>
      <c r="D716" s="2">
        <v>40663</v>
      </c>
      <c r="E716" s="2">
        <v>42879</v>
      </c>
      <c r="F716" s="1" t="s">
        <v>880</v>
      </c>
      <c r="G716" s="1" t="s">
        <v>847</v>
      </c>
      <c r="H716" s="2">
        <f t="shared" ca="1" si="33"/>
        <v>44704</v>
      </c>
      <c r="I716" s="2" t="s">
        <v>837</v>
      </c>
      <c r="J716" s="2">
        <f t="shared" ca="1" si="34"/>
        <v>44704</v>
      </c>
      <c r="K716" s="18">
        <v>2</v>
      </c>
      <c r="L716" s="2">
        <f t="shared" ca="1" si="35"/>
        <v>45434</v>
      </c>
    </row>
    <row r="717" spans="1:12" ht="23.25" customHeight="1" x14ac:dyDescent="0.25">
      <c r="A717" s="1">
        <v>7797</v>
      </c>
      <c r="B717" s="1" t="s">
        <v>715</v>
      </c>
      <c r="C717" s="1" t="s">
        <v>836</v>
      </c>
      <c r="D717" s="2">
        <v>37079</v>
      </c>
      <c r="E717" s="2">
        <v>42326</v>
      </c>
      <c r="F717" s="1" t="s">
        <v>869</v>
      </c>
      <c r="G717" s="1" t="s">
        <v>848</v>
      </c>
      <c r="H717" s="2">
        <f t="shared" ca="1" si="33"/>
        <v>44516</v>
      </c>
      <c r="I717" s="2" t="s">
        <v>836</v>
      </c>
      <c r="J717" s="2" t="str">
        <f t="shared" si="34"/>
        <v/>
      </c>
      <c r="K717" s="18"/>
      <c r="L717" s="2">
        <f t="shared" si="35"/>
        <v>44197</v>
      </c>
    </row>
    <row r="718" spans="1:12" ht="23.25" customHeight="1" x14ac:dyDescent="0.25">
      <c r="A718" s="1">
        <v>6889</v>
      </c>
      <c r="B718" s="1" t="s">
        <v>716</v>
      </c>
      <c r="C718" s="1" t="s">
        <v>836</v>
      </c>
      <c r="D718" s="2">
        <v>29224</v>
      </c>
      <c r="E718" s="2">
        <v>41080</v>
      </c>
      <c r="F718" s="1" t="s">
        <v>880</v>
      </c>
      <c r="G718" s="1" t="s">
        <v>847</v>
      </c>
      <c r="H718" s="2">
        <f t="shared" ca="1" si="33"/>
        <v>44730</v>
      </c>
      <c r="I718" s="2" t="s">
        <v>837</v>
      </c>
      <c r="J718" s="2">
        <f t="shared" ca="1" si="34"/>
        <v>44730</v>
      </c>
      <c r="K718" s="18">
        <v>2</v>
      </c>
      <c r="L718" s="2">
        <f t="shared" ca="1" si="35"/>
        <v>45460</v>
      </c>
    </row>
    <row r="719" spans="1:12" ht="23.25" customHeight="1" x14ac:dyDescent="0.25">
      <c r="A719" s="1">
        <v>9874</v>
      </c>
      <c r="B719" s="1" t="s">
        <v>717</v>
      </c>
      <c r="C719" s="1" t="s">
        <v>836</v>
      </c>
      <c r="D719" s="2">
        <v>34387</v>
      </c>
      <c r="E719" s="2">
        <v>42694</v>
      </c>
      <c r="F719" s="1" t="s">
        <v>869</v>
      </c>
      <c r="G719" s="1" t="s">
        <v>848</v>
      </c>
      <c r="H719" s="2">
        <f t="shared" ca="1" si="33"/>
        <v>44519</v>
      </c>
      <c r="I719" s="2" t="s">
        <v>836</v>
      </c>
      <c r="J719" s="2" t="str">
        <f t="shared" si="34"/>
        <v/>
      </c>
      <c r="K719" s="18"/>
      <c r="L719" s="2">
        <f t="shared" si="35"/>
        <v>44197</v>
      </c>
    </row>
    <row r="720" spans="1:12" ht="23.25" customHeight="1" x14ac:dyDescent="0.25">
      <c r="A720" s="1">
        <v>9693</v>
      </c>
      <c r="B720" s="1" t="s">
        <v>718</v>
      </c>
      <c r="C720" s="1" t="s">
        <v>836</v>
      </c>
      <c r="D720" s="2">
        <v>40832</v>
      </c>
      <c r="E720" s="2">
        <v>41194</v>
      </c>
      <c r="F720" s="1" t="s">
        <v>838</v>
      </c>
      <c r="G720" s="1" t="s">
        <v>848</v>
      </c>
      <c r="H720" s="2">
        <f t="shared" ca="1" si="33"/>
        <v>44479</v>
      </c>
      <c r="I720" s="2" t="s">
        <v>836</v>
      </c>
      <c r="J720" s="2" t="str">
        <f t="shared" si="34"/>
        <v/>
      </c>
      <c r="K720" s="18"/>
      <c r="L720" s="2">
        <f t="shared" si="35"/>
        <v>44197</v>
      </c>
    </row>
    <row r="721" spans="1:12" ht="23.25" customHeight="1" x14ac:dyDescent="0.25">
      <c r="A721" s="1">
        <v>1023</v>
      </c>
      <c r="B721" s="1" t="s">
        <v>719</v>
      </c>
      <c r="C721" s="1" t="s">
        <v>837</v>
      </c>
      <c r="D721" s="2">
        <v>28242</v>
      </c>
      <c r="E721" s="2">
        <v>40546</v>
      </c>
      <c r="F721" s="1" t="s">
        <v>838</v>
      </c>
      <c r="G721" s="1" t="s">
        <v>848</v>
      </c>
      <c r="H721" s="2" t="str">
        <f t="shared" ca="1" si="33"/>
        <v/>
      </c>
      <c r="I721" s="2" t="s">
        <v>837</v>
      </c>
      <c r="J721" s="2" t="str">
        <f t="shared" si="34"/>
        <v/>
      </c>
      <c r="K721" s="18"/>
      <c r="L721" s="2">
        <f t="shared" si="35"/>
        <v>44197</v>
      </c>
    </row>
    <row r="722" spans="1:12" ht="23.25" customHeight="1" x14ac:dyDescent="0.25">
      <c r="A722" s="1">
        <v>8489</v>
      </c>
      <c r="B722" s="1" t="s">
        <v>720</v>
      </c>
      <c r="C722" s="1" t="s">
        <v>836</v>
      </c>
      <c r="D722" s="2">
        <v>31942</v>
      </c>
      <c r="E722" s="2">
        <v>41644</v>
      </c>
      <c r="F722" s="1" t="s">
        <v>861</v>
      </c>
      <c r="G722" s="1" t="s">
        <v>849</v>
      </c>
      <c r="H722" s="2">
        <f t="shared" ca="1" si="33"/>
        <v>44564</v>
      </c>
      <c r="I722" s="2" t="s">
        <v>837</v>
      </c>
      <c r="J722" s="2">
        <f t="shared" ca="1" si="34"/>
        <v>44564</v>
      </c>
      <c r="K722" s="18">
        <v>1</v>
      </c>
      <c r="L722" s="2">
        <f t="shared" ca="1" si="35"/>
        <v>44929</v>
      </c>
    </row>
    <row r="723" spans="1:12" ht="23.25" customHeight="1" x14ac:dyDescent="0.25">
      <c r="A723" s="1">
        <v>7832</v>
      </c>
      <c r="B723" s="1" t="s">
        <v>721</v>
      </c>
      <c r="C723" s="1" t="s">
        <v>837</v>
      </c>
      <c r="D723" s="2">
        <v>40525</v>
      </c>
      <c r="E723" s="2">
        <v>40582</v>
      </c>
      <c r="F723" s="1" t="s">
        <v>828</v>
      </c>
      <c r="G723" s="1" t="s">
        <v>848</v>
      </c>
      <c r="H723" s="2" t="str">
        <f t="shared" ca="1" si="33"/>
        <v/>
      </c>
      <c r="I723" s="2" t="s">
        <v>837</v>
      </c>
      <c r="J723" s="2" t="str">
        <f t="shared" si="34"/>
        <v/>
      </c>
      <c r="K723" s="18"/>
      <c r="L723" s="2">
        <f t="shared" si="35"/>
        <v>44197</v>
      </c>
    </row>
    <row r="724" spans="1:12" ht="23.25" customHeight="1" x14ac:dyDescent="0.25">
      <c r="A724" s="1">
        <v>8564</v>
      </c>
      <c r="B724" s="1" t="s">
        <v>722</v>
      </c>
      <c r="C724" s="1" t="s">
        <v>836</v>
      </c>
      <c r="D724" s="2">
        <v>23628</v>
      </c>
      <c r="E724" s="2">
        <v>42597</v>
      </c>
      <c r="F724" s="1" t="s">
        <v>878</v>
      </c>
      <c r="G724" s="1" t="s">
        <v>847</v>
      </c>
      <c r="H724" s="2">
        <f t="shared" ca="1" si="33"/>
        <v>44787</v>
      </c>
      <c r="I724" s="2" t="s">
        <v>836</v>
      </c>
      <c r="J724" s="2" t="str">
        <f t="shared" si="34"/>
        <v/>
      </c>
      <c r="K724" s="18"/>
      <c r="L724" s="2">
        <f t="shared" si="35"/>
        <v>44197</v>
      </c>
    </row>
    <row r="725" spans="1:12" ht="23.25" customHeight="1" x14ac:dyDescent="0.25">
      <c r="A725" s="1">
        <v>9967</v>
      </c>
      <c r="B725" s="1" t="s">
        <v>723</v>
      </c>
      <c r="C725" s="1" t="s">
        <v>837</v>
      </c>
      <c r="D725" s="2">
        <v>32737</v>
      </c>
      <c r="E725" s="2">
        <v>43053</v>
      </c>
      <c r="F725" s="1" t="s">
        <v>839</v>
      </c>
      <c r="G725" s="1" t="s">
        <v>847</v>
      </c>
      <c r="H725" s="2" t="str">
        <f t="shared" ca="1" si="33"/>
        <v/>
      </c>
      <c r="I725" s="2" t="s">
        <v>837</v>
      </c>
      <c r="J725" s="2" t="str">
        <f t="shared" si="34"/>
        <v/>
      </c>
      <c r="K725" s="18"/>
      <c r="L725" s="2">
        <f t="shared" si="35"/>
        <v>44197</v>
      </c>
    </row>
    <row r="726" spans="1:12" ht="23.25" customHeight="1" x14ac:dyDescent="0.25">
      <c r="A726" s="1">
        <v>8806</v>
      </c>
      <c r="B726" s="1" t="s">
        <v>724</v>
      </c>
      <c r="C726" s="1" t="s">
        <v>836</v>
      </c>
      <c r="D726" s="2">
        <v>32337</v>
      </c>
      <c r="E726" s="2">
        <v>43806</v>
      </c>
      <c r="F726" s="1" t="s">
        <v>872</v>
      </c>
      <c r="G726" s="1" t="s">
        <v>848</v>
      </c>
      <c r="H726" s="2">
        <f t="shared" ca="1" si="33"/>
        <v>44536</v>
      </c>
      <c r="I726" s="2" t="s">
        <v>836</v>
      </c>
      <c r="J726" s="2" t="str">
        <f t="shared" si="34"/>
        <v/>
      </c>
      <c r="K726" s="18"/>
      <c r="L726" s="2">
        <f t="shared" si="35"/>
        <v>44197</v>
      </c>
    </row>
    <row r="727" spans="1:12" ht="23.25" customHeight="1" x14ac:dyDescent="0.25">
      <c r="A727" s="1">
        <v>7860</v>
      </c>
      <c r="B727" s="1" t="s">
        <v>725</v>
      </c>
      <c r="C727" s="1" t="s">
        <v>836</v>
      </c>
      <c r="D727" s="2">
        <v>33721</v>
      </c>
      <c r="E727" s="2">
        <v>42482</v>
      </c>
      <c r="F727" s="1" t="s">
        <v>874</v>
      </c>
      <c r="G727" s="1" t="s">
        <v>848</v>
      </c>
      <c r="H727" s="2">
        <f t="shared" ca="1" si="33"/>
        <v>44672</v>
      </c>
      <c r="I727" s="2" t="s">
        <v>836</v>
      </c>
      <c r="J727" s="2" t="str">
        <f t="shared" si="34"/>
        <v/>
      </c>
      <c r="K727" s="18"/>
      <c r="L727" s="2">
        <f t="shared" si="35"/>
        <v>44197</v>
      </c>
    </row>
    <row r="728" spans="1:12" ht="23.25" customHeight="1" x14ac:dyDescent="0.25">
      <c r="A728" s="1">
        <v>4461</v>
      </c>
      <c r="B728" s="1" t="s">
        <v>726</v>
      </c>
      <c r="C728" s="1" t="s">
        <v>837</v>
      </c>
      <c r="D728" s="2">
        <v>35293</v>
      </c>
      <c r="E728" s="2">
        <v>42509</v>
      </c>
      <c r="F728" s="1" t="s">
        <v>829</v>
      </c>
      <c r="G728" s="1" t="s">
        <v>846</v>
      </c>
      <c r="H728" s="2" t="str">
        <f t="shared" ca="1" si="33"/>
        <v/>
      </c>
      <c r="I728" s="2" t="s">
        <v>837</v>
      </c>
      <c r="J728" s="2" t="str">
        <f t="shared" si="34"/>
        <v/>
      </c>
      <c r="K728" s="18"/>
      <c r="L728" s="2">
        <f t="shared" si="35"/>
        <v>44197</v>
      </c>
    </row>
    <row r="729" spans="1:12" ht="23.25" customHeight="1" x14ac:dyDescent="0.25">
      <c r="A729" s="1">
        <v>4976</v>
      </c>
      <c r="B729" s="1" t="s">
        <v>727</v>
      </c>
      <c r="C729" s="1" t="s">
        <v>836</v>
      </c>
      <c r="D729" s="2">
        <v>26532</v>
      </c>
      <c r="E729" s="2">
        <v>43472</v>
      </c>
      <c r="F729" s="1" t="s">
        <v>853</v>
      </c>
      <c r="G729" s="1" t="s">
        <v>849</v>
      </c>
      <c r="H729" s="2">
        <f t="shared" ca="1" si="33"/>
        <v>44567</v>
      </c>
      <c r="I729" s="2" t="s">
        <v>837</v>
      </c>
      <c r="J729" s="2">
        <f t="shared" ca="1" si="34"/>
        <v>44567</v>
      </c>
      <c r="K729" s="18"/>
      <c r="L729" s="2">
        <f t="shared" ca="1" si="35"/>
        <v>44567</v>
      </c>
    </row>
    <row r="730" spans="1:12" ht="23.25" customHeight="1" x14ac:dyDescent="0.25">
      <c r="A730" s="1">
        <v>2848</v>
      </c>
      <c r="B730" s="1" t="s">
        <v>728</v>
      </c>
      <c r="C730" s="1" t="s">
        <v>836</v>
      </c>
      <c r="D730" s="2">
        <v>25058</v>
      </c>
      <c r="E730" s="2">
        <v>41182</v>
      </c>
      <c r="F730" s="1" t="s">
        <v>830</v>
      </c>
      <c r="G730" s="1" t="s">
        <v>847</v>
      </c>
      <c r="H730" s="2">
        <f t="shared" ca="1" si="33"/>
        <v>44467</v>
      </c>
      <c r="I730" s="2" t="s">
        <v>837</v>
      </c>
      <c r="J730" s="2">
        <f t="shared" ca="1" si="34"/>
        <v>44467</v>
      </c>
      <c r="K730" s="18"/>
      <c r="L730" s="2">
        <f t="shared" ca="1" si="35"/>
        <v>44467</v>
      </c>
    </row>
    <row r="731" spans="1:12" ht="23.25" customHeight="1" x14ac:dyDescent="0.25">
      <c r="A731" s="1">
        <v>9112</v>
      </c>
      <c r="B731" s="1" t="s">
        <v>729</v>
      </c>
      <c r="C731" s="1" t="s">
        <v>837</v>
      </c>
      <c r="D731" s="2">
        <v>32316</v>
      </c>
      <c r="E731" s="2">
        <v>43182</v>
      </c>
      <c r="F731" s="1" t="s">
        <v>833</v>
      </c>
      <c r="G731" s="1" t="s">
        <v>849</v>
      </c>
      <c r="H731" s="2" t="str">
        <f t="shared" ca="1" si="33"/>
        <v/>
      </c>
      <c r="I731" s="2" t="s">
        <v>837</v>
      </c>
      <c r="J731" s="2" t="str">
        <f t="shared" si="34"/>
        <v/>
      </c>
      <c r="K731" s="18"/>
      <c r="L731" s="2">
        <f t="shared" si="35"/>
        <v>44197</v>
      </c>
    </row>
    <row r="732" spans="1:12" ht="23.25" customHeight="1" x14ac:dyDescent="0.25">
      <c r="A732" s="1">
        <v>8590</v>
      </c>
      <c r="B732" s="1" t="s">
        <v>730</v>
      </c>
      <c r="C732" s="1" t="s">
        <v>836</v>
      </c>
      <c r="D732" s="2">
        <v>24878</v>
      </c>
      <c r="E732" s="2">
        <v>42888</v>
      </c>
      <c r="F732" s="1" t="s">
        <v>841</v>
      </c>
      <c r="G732" s="1" t="s">
        <v>848</v>
      </c>
      <c r="H732" s="2">
        <f t="shared" ca="1" si="33"/>
        <v>44713</v>
      </c>
      <c r="I732" s="2" t="s">
        <v>836</v>
      </c>
      <c r="J732" s="2" t="str">
        <f t="shared" si="34"/>
        <v/>
      </c>
      <c r="K732" s="18"/>
      <c r="L732" s="2">
        <f t="shared" si="35"/>
        <v>44197</v>
      </c>
    </row>
    <row r="733" spans="1:12" ht="23.25" customHeight="1" x14ac:dyDescent="0.25">
      <c r="A733" s="1">
        <v>1359</v>
      </c>
      <c r="B733" s="1" t="s">
        <v>731</v>
      </c>
      <c r="C733" s="1" t="s">
        <v>836</v>
      </c>
      <c r="D733" s="2">
        <v>39834</v>
      </c>
      <c r="E733" s="2">
        <v>41510</v>
      </c>
      <c r="F733" s="1" t="s">
        <v>851</v>
      </c>
      <c r="G733" s="1" t="s">
        <v>848</v>
      </c>
      <c r="H733" s="2">
        <f t="shared" ca="1" si="33"/>
        <v>44795</v>
      </c>
      <c r="I733" s="2" t="s">
        <v>836</v>
      </c>
      <c r="J733" s="2" t="str">
        <f t="shared" si="34"/>
        <v/>
      </c>
      <c r="K733" s="18"/>
      <c r="L733" s="2">
        <f t="shared" si="35"/>
        <v>44197</v>
      </c>
    </row>
    <row r="734" spans="1:12" ht="23.25" customHeight="1" x14ac:dyDescent="0.25">
      <c r="A734" s="1">
        <v>6043</v>
      </c>
      <c r="B734" s="1" t="s">
        <v>732</v>
      </c>
      <c r="C734" s="1" t="s">
        <v>837</v>
      </c>
      <c r="D734" s="2">
        <v>33092</v>
      </c>
      <c r="E734" s="2">
        <v>41798</v>
      </c>
      <c r="F734" s="1" t="s">
        <v>856</v>
      </c>
      <c r="G734" s="1" t="s">
        <v>849</v>
      </c>
      <c r="H734" s="2" t="str">
        <f t="shared" ca="1" si="33"/>
        <v/>
      </c>
      <c r="I734" s="2" t="s">
        <v>837</v>
      </c>
      <c r="J734" s="2" t="str">
        <f t="shared" si="34"/>
        <v/>
      </c>
      <c r="K734" s="18"/>
      <c r="L734" s="2">
        <f t="shared" si="35"/>
        <v>44197</v>
      </c>
    </row>
    <row r="735" spans="1:12" ht="23.25" customHeight="1" x14ac:dyDescent="0.25">
      <c r="A735" s="1">
        <v>4474</v>
      </c>
      <c r="B735" s="1" t="s">
        <v>733</v>
      </c>
      <c r="C735" s="1" t="s">
        <v>836</v>
      </c>
      <c r="D735" s="2">
        <v>31297</v>
      </c>
      <c r="E735" s="2">
        <v>42325</v>
      </c>
      <c r="F735" s="1" t="s">
        <v>856</v>
      </c>
      <c r="G735" s="1" t="s">
        <v>849</v>
      </c>
      <c r="H735" s="2">
        <f t="shared" ca="1" si="33"/>
        <v>44515</v>
      </c>
      <c r="I735" s="2" t="s">
        <v>837</v>
      </c>
      <c r="J735" s="2">
        <f t="shared" ca="1" si="34"/>
        <v>44515</v>
      </c>
      <c r="K735" s="18">
        <v>3</v>
      </c>
      <c r="L735" s="2">
        <f t="shared" ca="1" si="35"/>
        <v>45610</v>
      </c>
    </row>
    <row r="736" spans="1:12" ht="23.25" customHeight="1" x14ac:dyDescent="0.25">
      <c r="A736" s="1">
        <v>9717</v>
      </c>
      <c r="B736" s="1" t="s">
        <v>734</v>
      </c>
      <c r="C736" s="1" t="s">
        <v>836</v>
      </c>
      <c r="D736" s="2">
        <v>31936</v>
      </c>
      <c r="E736" s="2">
        <v>40392</v>
      </c>
      <c r="F736" s="1" t="s">
        <v>875</v>
      </c>
      <c r="G736" s="1" t="s">
        <v>848</v>
      </c>
      <c r="H736" s="2">
        <f t="shared" ca="1" si="33"/>
        <v>44772</v>
      </c>
      <c r="I736" s="2" t="s">
        <v>836</v>
      </c>
      <c r="J736" s="2" t="str">
        <f t="shared" si="34"/>
        <v/>
      </c>
      <c r="K736" s="18"/>
      <c r="L736" s="2">
        <f t="shared" si="35"/>
        <v>44197</v>
      </c>
    </row>
    <row r="737" spans="1:12" ht="23.25" customHeight="1" x14ac:dyDescent="0.25">
      <c r="A737" s="1">
        <v>1031</v>
      </c>
      <c r="B737" s="1" t="s">
        <v>735</v>
      </c>
      <c r="C737" s="1" t="s">
        <v>836</v>
      </c>
      <c r="D737" s="2">
        <v>24721</v>
      </c>
      <c r="E737" s="2">
        <v>41116</v>
      </c>
      <c r="F737" s="1" t="s">
        <v>831</v>
      </c>
      <c r="G737" s="1" t="s">
        <v>848</v>
      </c>
      <c r="H737" s="2">
        <f t="shared" ca="1" si="33"/>
        <v>44766</v>
      </c>
      <c r="I737" s="2" t="s">
        <v>836</v>
      </c>
      <c r="J737" s="2" t="str">
        <f t="shared" si="34"/>
        <v/>
      </c>
      <c r="K737" s="18"/>
      <c r="L737" s="2">
        <f t="shared" si="35"/>
        <v>44197</v>
      </c>
    </row>
    <row r="738" spans="1:12" ht="23.25" customHeight="1" x14ac:dyDescent="0.25">
      <c r="A738" s="1">
        <v>2301</v>
      </c>
      <c r="B738" s="1" t="s">
        <v>736</v>
      </c>
      <c r="C738" s="1" t="s">
        <v>836</v>
      </c>
      <c r="D738" s="2">
        <v>22773</v>
      </c>
      <c r="E738" s="2">
        <v>41112</v>
      </c>
      <c r="F738" s="1" t="s">
        <v>831</v>
      </c>
      <c r="G738" s="1" t="s">
        <v>848</v>
      </c>
      <c r="H738" s="2">
        <f t="shared" ca="1" si="33"/>
        <v>44762</v>
      </c>
      <c r="I738" s="2" t="s">
        <v>836</v>
      </c>
      <c r="J738" s="2" t="str">
        <f t="shared" si="34"/>
        <v/>
      </c>
      <c r="K738" s="18"/>
      <c r="L738" s="2">
        <f t="shared" si="35"/>
        <v>44197</v>
      </c>
    </row>
    <row r="739" spans="1:12" ht="23.25" customHeight="1" x14ac:dyDescent="0.25">
      <c r="A739" s="1">
        <v>6174</v>
      </c>
      <c r="B739" s="1" t="s">
        <v>737</v>
      </c>
      <c r="C739" s="1" t="s">
        <v>836</v>
      </c>
      <c r="D739" s="2">
        <v>31614</v>
      </c>
      <c r="E739" s="2">
        <v>42755</v>
      </c>
      <c r="F739" s="1" t="s">
        <v>832</v>
      </c>
      <c r="G739" s="1" t="s">
        <v>848</v>
      </c>
      <c r="H739" s="2">
        <f t="shared" ca="1" si="33"/>
        <v>44580</v>
      </c>
      <c r="I739" s="2" t="s">
        <v>836</v>
      </c>
      <c r="J739" s="2" t="str">
        <f t="shared" si="34"/>
        <v/>
      </c>
      <c r="K739" s="18"/>
      <c r="L739" s="2">
        <f t="shared" si="35"/>
        <v>44197</v>
      </c>
    </row>
    <row r="740" spans="1:12" ht="23.25" customHeight="1" x14ac:dyDescent="0.25">
      <c r="A740" s="1">
        <v>9912</v>
      </c>
      <c r="B740" s="1" t="s">
        <v>738</v>
      </c>
      <c r="C740" s="1" t="s">
        <v>836</v>
      </c>
      <c r="D740" s="2">
        <v>31390</v>
      </c>
      <c r="E740" s="2">
        <v>43096</v>
      </c>
      <c r="F740" s="1" t="s">
        <v>833</v>
      </c>
      <c r="G740" s="1" t="s">
        <v>847</v>
      </c>
      <c r="H740" s="2">
        <f t="shared" ca="1" si="33"/>
        <v>44556</v>
      </c>
      <c r="I740" s="2" t="s">
        <v>837</v>
      </c>
      <c r="J740" s="2">
        <f t="shared" ca="1" si="34"/>
        <v>44556</v>
      </c>
      <c r="K740" s="18">
        <v>2</v>
      </c>
      <c r="L740" s="2">
        <f t="shared" ca="1" si="35"/>
        <v>45286</v>
      </c>
    </row>
    <row r="741" spans="1:12" ht="23.25" customHeight="1" x14ac:dyDescent="0.25">
      <c r="A741" s="1">
        <v>1482</v>
      </c>
      <c r="B741" s="1" t="s">
        <v>739</v>
      </c>
      <c r="C741" s="1" t="s">
        <v>836</v>
      </c>
      <c r="D741" s="2">
        <v>39201</v>
      </c>
      <c r="E741" s="2">
        <v>41361</v>
      </c>
      <c r="F741" s="1" t="s">
        <v>833</v>
      </c>
      <c r="G741" s="1" t="s">
        <v>848</v>
      </c>
      <c r="H741" s="2">
        <f t="shared" ca="1" si="33"/>
        <v>44646</v>
      </c>
      <c r="I741" s="2" t="s">
        <v>836</v>
      </c>
      <c r="J741" s="2" t="str">
        <f t="shared" si="34"/>
        <v/>
      </c>
      <c r="K741" s="18"/>
      <c r="L741" s="2">
        <f t="shared" si="35"/>
        <v>44197</v>
      </c>
    </row>
    <row r="742" spans="1:12" ht="23.25" customHeight="1" x14ac:dyDescent="0.25">
      <c r="A742" s="1">
        <v>5790</v>
      </c>
      <c r="B742" s="1" t="s">
        <v>740</v>
      </c>
      <c r="C742" s="1" t="s">
        <v>836</v>
      </c>
      <c r="D742" s="2">
        <v>27604</v>
      </c>
      <c r="E742" s="2">
        <v>43905</v>
      </c>
      <c r="F742" s="1" t="s">
        <v>869</v>
      </c>
      <c r="G742" s="1" t="s">
        <v>848</v>
      </c>
      <c r="H742" s="2">
        <f t="shared" ca="1" si="33"/>
        <v>44635</v>
      </c>
      <c r="I742" s="2" t="s">
        <v>836</v>
      </c>
      <c r="J742" s="2" t="str">
        <f t="shared" si="34"/>
        <v/>
      </c>
      <c r="K742" s="18"/>
      <c r="L742" s="2">
        <f t="shared" si="35"/>
        <v>44197</v>
      </c>
    </row>
    <row r="743" spans="1:12" ht="23.25" customHeight="1" x14ac:dyDescent="0.25">
      <c r="A743" s="1">
        <v>3892</v>
      </c>
      <c r="B743" s="1" t="s">
        <v>741</v>
      </c>
      <c r="C743" s="1" t="s">
        <v>836</v>
      </c>
      <c r="D743" s="2">
        <v>33550</v>
      </c>
      <c r="E743" s="2">
        <v>42086</v>
      </c>
      <c r="F743" s="1" t="s">
        <v>870</v>
      </c>
      <c r="G743" s="1" t="s">
        <v>848</v>
      </c>
      <c r="H743" s="2">
        <f t="shared" ca="1" si="33"/>
        <v>44641</v>
      </c>
      <c r="I743" s="2" t="s">
        <v>836</v>
      </c>
      <c r="J743" s="2" t="str">
        <f t="shared" si="34"/>
        <v/>
      </c>
      <c r="K743" s="18"/>
      <c r="L743" s="2">
        <f t="shared" si="35"/>
        <v>44197</v>
      </c>
    </row>
    <row r="744" spans="1:12" ht="23.25" customHeight="1" x14ac:dyDescent="0.25">
      <c r="A744" s="1">
        <v>1309</v>
      </c>
      <c r="B744" s="1" t="s">
        <v>742</v>
      </c>
      <c r="C744" s="1" t="s">
        <v>836</v>
      </c>
      <c r="D744" s="2">
        <v>23929</v>
      </c>
      <c r="E744" s="2">
        <v>42989</v>
      </c>
      <c r="F744" s="1" t="s">
        <v>855</v>
      </c>
      <c r="G744" s="1" t="s">
        <v>849</v>
      </c>
      <c r="H744" s="2">
        <f t="shared" ca="1" si="33"/>
        <v>44814</v>
      </c>
      <c r="I744" s="2" t="s">
        <v>837</v>
      </c>
      <c r="J744" s="2">
        <f t="shared" ca="1" si="34"/>
        <v>44814</v>
      </c>
      <c r="K744" s="18">
        <v>1</v>
      </c>
      <c r="L744" s="2">
        <f t="shared" ca="1" si="35"/>
        <v>45179</v>
      </c>
    </row>
    <row r="745" spans="1:12" ht="23.25" customHeight="1" x14ac:dyDescent="0.25">
      <c r="A745" s="1">
        <v>6632</v>
      </c>
      <c r="B745" s="1" t="s">
        <v>743</v>
      </c>
      <c r="C745" s="1" t="s">
        <v>836</v>
      </c>
      <c r="D745" s="2">
        <v>35651</v>
      </c>
      <c r="E745" s="2">
        <v>40742</v>
      </c>
      <c r="F745" s="1" t="s">
        <v>835</v>
      </c>
      <c r="G745" s="1" t="s">
        <v>848</v>
      </c>
      <c r="H745" s="2">
        <f t="shared" ca="1" si="33"/>
        <v>44757</v>
      </c>
      <c r="I745" s="2" t="s">
        <v>836</v>
      </c>
      <c r="J745" s="2" t="str">
        <f t="shared" si="34"/>
        <v/>
      </c>
      <c r="K745" s="18"/>
      <c r="L745" s="2">
        <f t="shared" si="35"/>
        <v>44197</v>
      </c>
    </row>
    <row r="746" spans="1:12" ht="23.25" customHeight="1" x14ac:dyDescent="0.25">
      <c r="A746" s="1">
        <v>2273</v>
      </c>
      <c r="B746" s="1" t="s">
        <v>744</v>
      </c>
      <c r="C746" s="1" t="s">
        <v>836</v>
      </c>
      <c r="D746" s="2">
        <v>23094</v>
      </c>
      <c r="E746" s="2">
        <v>41034</v>
      </c>
      <c r="F746" s="1" t="s">
        <v>843</v>
      </c>
      <c r="G746" s="1" t="s">
        <v>849</v>
      </c>
      <c r="H746" s="2">
        <f t="shared" ca="1" si="33"/>
        <v>44684</v>
      </c>
      <c r="I746" s="2" t="s">
        <v>837</v>
      </c>
      <c r="J746" s="2">
        <f t="shared" ca="1" si="34"/>
        <v>44684</v>
      </c>
      <c r="K746" s="18"/>
      <c r="L746" s="2">
        <f t="shared" ca="1" si="35"/>
        <v>44684</v>
      </c>
    </row>
    <row r="747" spans="1:12" ht="23.25" customHeight="1" x14ac:dyDescent="0.25">
      <c r="A747" s="1">
        <v>9684</v>
      </c>
      <c r="B747" s="1" t="s">
        <v>745</v>
      </c>
      <c r="C747" s="1" t="s">
        <v>836</v>
      </c>
      <c r="D747" s="2">
        <v>31403</v>
      </c>
      <c r="E747" s="2">
        <v>41039</v>
      </c>
      <c r="F747" s="1" t="s">
        <v>869</v>
      </c>
      <c r="G747" s="1" t="s">
        <v>847</v>
      </c>
      <c r="H747" s="2">
        <f t="shared" ca="1" si="33"/>
        <v>44689</v>
      </c>
      <c r="I747" s="2" t="s">
        <v>836</v>
      </c>
      <c r="J747" s="2" t="str">
        <f t="shared" si="34"/>
        <v/>
      </c>
      <c r="K747" s="18"/>
      <c r="L747" s="2">
        <f t="shared" si="35"/>
        <v>44197</v>
      </c>
    </row>
    <row r="748" spans="1:12" ht="23.25" customHeight="1" x14ac:dyDescent="0.25">
      <c r="A748" s="1">
        <v>2804</v>
      </c>
      <c r="B748" s="1" t="s">
        <v>746</v>
      </c>
      <c r="C748" s="1" t="s">
        <v>836</v>
      </c>
      <c r="D748" s="2">
        <v>26119</v>
      </c>
      <c r="E748" s="2">
        <v>41196</v>
      </c>
      <c r="F748" s="1" t="s">
        <v>876</v>
      </c>
      <c r="G748" s="1" t="s">
        <v>846</v>
      </c>
      <c r="H748" s="2">
        <f t="shared" ca="1" si="33"/>
        <v>44481</v>
      </c>
      <c r="I748" s="2" t="s">
        <v>836</v>
      </c>
      <c r="J748" s="2" t="str">
        <f t="shared" si="34"/>
        <v/>
      </c>
      <c r="K748" s="18"/>
      <c r="L748" s="2">
        <f t="shared" si="35"/>
        <v>44197</v>
      </c>
    </row>
    <row r="749" spans="1:12" ht="23.25" customHeight="1" x14ac:dyDescent="0.25">
      <c r="A749" s="1">
        <v>3269</v>
      </c>
      <c r="B749" s="1" t="s">
        <v>747</v>
      </c>
      <c r="C749" s="1" t="s">
        <v>836</v>
      </c>
      <c r="D749" s="2">
        <v>24124</v>
      </c>
      <c r="E749" s="2">
        <v>42141</v>
      </c>
      <c r="F749" s="1" t="s">
        <v>858</v>
      </c>
      <c r="G749" s="1" t="s">
        <v>849</v>
      </c>
      <c r="H749" s="2">
        <f t="shared" ca="1" si="33"/>
        <v>44696</v>
      </c>
      <c r="I749" s="2" t="s">
        <v>837</v>
      </c>
      <c r="J749" s="2">
        <f t="shared" ca="1" si="34"/>
        <v>44696</v>
      </c>
      <c r="K749" s="18">
        <v>2</v>
      </c>
      <c r="L749" s="2">
        <f t="shared" ca="1" si="35"/>
        <v>45426</v>
      </c>
    </row>
    <row r="750" spans="1:12" ht="23.25" customHeight="1" x14ac:dyDescent="0.25">
      <c r="A750" s="1">
        <v>2006</v>
      </c>
      <c r="B750" s="1" t="s">
        <v>748</v>
      </c>
      <c r="C750" s="1" t="s">
        <v>836</v>
      </c>
      <c r="D750" s="2">
        <v>36309</v>
      </c>
      <c r="E750" s="2">
        <v>42541</v>
      </c>
      <c r="F750" s="1" t="s">
        <v>878</v>
      </c>
      <c r="G750" s="1" t="s">
        <v>847</v>
      </c>
      <c r="H750" s="2">
        <f t="shared" ca="1" si="33"/>
        <v>44731</v>
      </c>
      <c r="I750" s="2" t="s">
        <v>836</v>
      </c>
      <c r="J750" s="2" t="str">
        <f t="shared" si="34"/>
        <v/>
      </c>
      <c r="K750" s="18"/>
      <c r="L750" s="2">
        <f t="shared" si="35"/>
        <v>44197</v>
      </c>
    </row>
    <row r="751" spans="1:12" ht="23.25" customHeight="1" x14ac:dyDescent="0.25">
      <c r="A751" s="1">
        <v>7091</v>
      </c>
      <c r="B751" s="1" t="s">
        <v>749</v>
      </c>
      <c r="C751" s="1" t="s">
        <v>836</v>
      </c>
      <c r="D751" s="2">
        <v>31739</v>
      </c>
      <c r="E751" s="2">
        <v>41796</v>
      </c>
      <c r="F751" s="1" t="s">
        <v>838</v>
      </c>
      <c r="G751" s="1" t="s">
        <v>848</v>
      </c>
      <c r="H751" s="2">
        <f t="shared" ca="1" si="33"/>
        <v>44716</v>
      </c>
      <c r="I751" s="2" t="s">
        <v>836</v>
      </c>
      <c r="J751" s="2" t="str">
        <f t="shared" si="34"/>
        <v/>
      </c>
      <c r="K751" s="18"/>
      <c r="L751" s="2">
        <f t="shared" si="35"/>
        <v>44197</v>
      </c>
    </row>
    <row r="752" spans="1:12" ht="23.25" customHeight="1" x14ac:dyDescent="0.25">
      <c r="A752" s="1">
        <v>6398</v>
      </c>
      <c r="B752" s="1" t="s">
        <v>750</v>
      </c>
      <c r="C752" s="1" t="s">
        <v>836</v>
      </c>
      <c r="D752" s="2">
        <v>28610</v>
      </c>
      <c r="E752" s="2">
        <v>42458</v>
      </c>
      <c r="F752" s="1" t="s">
        <v>855</v>
      </c>
      <c r="G752" s="1" t="s">
        <v>844</v>
      </c>
      <c r="H752" s="2">
        <f t="shared" ca="1" si="33"/>
        <v>44648</v>
      </c>
      <c r="I752" s="2" t="s">
        <v>837</v>
      </c>
      <c r="J752" s="2">
        <f t="shared" ca="1" si="34"/>
        <v>44648</v>
      </c>
      <c r="K752" s="18"/>
      <c r="L752" s="2">
        <f t="shared" ca="1" si="35"/>
        <v>44648</v>
      </c>
    </row>
    <row r="753" spans="1:12" ht="23.25" customHeight="1" x14ac:dyDescent="0.25">
      <c r="A753" s="1">
        <v>3988</v>
      </c>
      <c r="B753" s="1" t="s">
        <v>751</v>
      </c>
      <c r="C753" s="1" t="s">
        <v>836</v>
      </c>
      <c r="D753" s="2">
        <v>25761</v>
      </c>
      <c r="E753" s="2">
        <v>44166</v>
      </c>
      <c r="F753" s="1" t="s">
        <v>861</v>
      </c>
      <c r="G753" s="1" t="s">
        <v>849</v>
      </c>
      <c r="H753" s="2">
        <f t="shared" ca="1" si="33"/>
        <v>44531</v>
      </c>
      <c r="I753" s="2" t="s">
        <v>837</v>
      </c>
      <c r="J753" s="2">
        <f t="shared" ca="1" si="34"/>
        <v>44531</v>
      </c>
      <c r="K753" s="18">
        <v>2</v>
      </c>
      <c r="L753" s="2">
        <f t="shared" ca="1" si="35"/>
        <v>45261</v>
      </c>
    </row>
    <row r="754" spans="1:12" ht="23.25" customHeight="1" x14ac:dyDescent="0.25">
      <c r="A754" s="1">
        <v>9535</v>
      </c>
      <c r="B754" s="1" t="s">
        <v>752</v>
      </c>
      <c r="C754" s="1" t="s">
        <v>836</v>
      </c>
      <c r="D754" s="2">
        <v>30597</v>
      </c>
      <c r="E754" s="2">
        <v>43548</v>
      </c>
      <c r="F754" s="1" t="s">
        <v>876</v>
      </c>
      <c r="G754" s="1" t="s">
        <v>846</v>
      </c>
      <c r="H754" s="2">
        <f t="shared" ca="1" si="33"/>
        <v>44643</v>
      </c>
      <c r="I754" s="2" t="s">
        <v>836</v>
      </c>
      <c r="J754" s="2" t="str">
        <f t="shared" si="34"/>
        <v/>
      </c>
      <c r="K754" s="18"/>
      <c r="L754" s="2">
        <f t="shared" si="35"/>
        <v>44197</v>
      </c>
    </row>
    <row r="755" spans="1:12" ht="23.25" customHeight="1" x14ac:dyDescent="0.25">
      <c r="A755" s="1">
        <v>6109</v>
      </c>
      <c r="B755" s="1" t="s">
        <v>753</v>
      </c>
      <c r="C755" s="1" t="s">
        <v>836</v>
      </c>
      <c r="D755" s="2">
        <v>25407</v>
      </c>
      <c r="E755" s="2">
        <v>42844</v>
      </c>
      <c r="F755" s="1" t="s">
        <v>869</v>
      </c>
      <c r="G755" s="1" t="s">
        <v>848</v>
      </c>
      <c r="H755" s="2">
        <f t="shared" ca="1" si="33"/>
        <v>44669</v>
      </c>
      <c r="I755" s="2" t="s">
        <v>836</v>
      </c>
      <c r="J755" s="2" t="str">
        <f t="shared" si="34"/>
        <v/>
      </c>
      <c r="K755" s="18"/>
      <c r="L755" s="2">
        <f t="shared" si="35"/>
        <v>44197</v>
      </c>
    </row>
    <row r="756" spans="1:12" ht="23.25" customHeight="1" x14ac:dyDescent="0.25">
      <c r="A756" s="1">
        <v>1171</v>
      </c>
      <c r="B756" s="1" t="s">
        <v>754</v>
      </c>
      <c r="C756" s="1" t="s">
        <v>836</v>
      </c>
      <c r="D756" s="2">
        <v>36982</v>
      </c>
      <c r="E756" s="2">
        <v>43729</v>
      </c>
      <c r="F756" s="1" t="s">
        <v>855</v>
      </c>
      <c r="G756" s="1" t="s">
        <v>849</v>
      </c>
      <c r="H756" s="2">
        <f t="shared" ca="1" si="33"/>
        <v>44459</v>
      </c>
      <c r="I756" s="2" t="s">
        <v>837</v>
      </c>
      <c r="J756" s="2">
        <f t="shared" ca="1" si="34"/>
        <v>44459</v>
      </c>
      <c r="K756" s="18">
        <v>3</v>
      </c>
      <c r="L756" s="2">
        <f t="shared" ca="1" si="35"/>
        <v>45554</v>
      </c>
    </row>
    <row r="757" spans="1:12" ht="23.25" customHeight="1" x14ac:dyDescent="0.25">
      <c r="A757" s="1">
        <v>9201</v>
      </c>
      <c r="B757" s="1" t="s">
        <v>755</v>
      </c>
      <c r="C757" s="1" t="s">
        <v>836</v>
      </c>
      <c r="D757" s="2">
        <v>32190</v>
      </c>
      <c r="E757" s="2">
        <v>41044</v>
      </c>
      <c r="F757" s="1" t="s">
        <v>851</v>
      </c>
      <c r="G757" s="1" t="s">
        <v>849</v>
      </c>
      <c r="H757" s="2">
        <f t="shared" ca="1" si="33"/>
        <v>44694</v>
      </c>
      <c r="I757" s="2" t="s">
        <v>837</v>
      </c>
      <c r="J757" s="2">
        <f t="shared" ca="1" si="34"/>
        <v>44694</v>
      </c>
      <c r="K757" s="18">
        <v>1</v>
      </c>
      <c r="L757" s="2">
        <f t="shared" ca="1" si="35"/>
        <v>45059</v>
      </c>
    </row>
    <row r="758" spans="1:12" ht="23.25" customHeight="1" x14ac:dyDescent="0.25">
      <c r="A758" s="1">
        <v>5140</v>
      </c>
      <c r="B758" s="1" t="s">
        <v>756</v>
      </c>
      <c r="C758" s="1" t="s">
        <v>837</v>
      </c>
      <c r="D758" s="2">
        <v>35298</v>
      </c>
      <c r="E758" s="2">
        <v>41355</v>
      </c>
      <c r="F758" s="1" t="s">
        <v>876</v>
      </c>
      <c r="G758" s="1" t="s">
        <v>846</v>
      </c>
      <c r="H758" s="2" t="str">
        <f t="shared" ca="1" si="33"/>
        <v/>
      </c>
      <c r="I758" s="2" t="s">
        <v>837</v>
      </c>
      <c r="J758" s="2" t="str">
        <f t="shared" si="34"/>
        <v/>
      </c>
      <c r="K758" s="18"/>
      <c r="L758" s="2">
        <f t="shared" si="35"/>
        <v>44197</v>
      </c>
    </row>
    <row r="759" spans="1:12" ht="23.25" customHeight="1" x14ac:dyDescent="0.25">
      <c r="A759" s="1">
        <v>8266</v>
      </c>
      <c r="B759" s="1" t="s">
        <v>757</v>
      </c>
      <c r="C759" s="1" t="s">
        <v>836</v>
      </c>
      <c r="D759" s="2">
        <v>31602</v>
      </c>
      <c r="E759" s="2">
        <v>40873</v>
      </c>
      <c r="F759" s="1" t="s">
        <v>829</v>
      </c>
      <c r="G759" s="1" t="s">
        <v>848</v>
      </c>
      <c r="H759" s="2">
        <f t="shared" ca="1" si="33"/>
        <v>44523</v>
      </c>
      <c r="I759" s="2" t="s">
        <v>836</v>
      </c>
      <c r="J759" s="2" t="str">
        <f t="shared" si="34"/>
        <v/>
      </c>
      <c r="K759" s="18"/>
      <c r="L759" s="2">
        <f t="shared" si="35"/>
        <v>44197</v>
      </c>
    </row>
    <row r="760" spans="1:12" ht="23.25" customHeight="1" x14ac:dyDescent="0.25">
      <c r="A760" s="1">
        <v>9499</v>
      </c>
      <c r="B760" s="1" t="s">
        <v>758</v>
      </c>
      <c r="C760" s="1" t="s">
        <v>836</v>
      </c>
      <c r="D760" s="2">
        <v>36764</v>
      </c>
      <c r="E760" s="2">
        <v>44177</v>
      </c>
      <c r="F760" s="1" t="s">
        <v>869</v>
      </c>
      <c r="G760" s="1" t="s">
        <v>848</v>
      </c>
      <c r="H760" s="2">
        <f t="shared" ca="1" si="33"/>
        <v>44542</v>
      </c>
      <c r="I760" s="2" t="s">
        <v>836</v>
      </c>
      <c r="J760" s="2" t="str">
        <f t="shared" si="34"/>
        <v/>
      </c>
      <c r="K760" s="18"/>
      <c r="L760" s="2">
        <f t="shared" si="35"/>
        <v>44197</v>
      </c>
    </row>
    <row r="761" spans="1:12" ht="23.25" customHeight="1" x14ac:dyDescent="0.25">
      <c r="A761" s="1">
        <v>3045</v>
      </c>
      <c r="B761" s="1" t="s">
        <v>759</v>
      </c>
      <c r="C761" s="1" t="s">
        <v>836</v>
      </c>
      <c r="D761" s="2">
        <v>32517</v>
      </c>
      <c r="E761" s="2">
        <v>40589</v>
      </c>
      <c r="F761" s="1" t="s">
        <v>869</v>
      </c>
      <c r="G761" s="1" t="s">
        <v>848</v>
      </c>
      <c r="H761" s="2">
        <f t="shared" ca="1" si="33"/>
        <v>44604</v>
      </c>
      <c r="I761" s="2" t="s">
        <v>836</v>
      </c>
      <c r="J761" s="2" t="str">
        <f t="shared" si="34"/>
        <v/>
      </c>
      <c r="K761" s="18"/>
      <c r="L761" s="2">
        <f t="shared" si="35"/>
        <v>44197</v>
      </c>
    </row>
    <row r="762" spans="1:12" ht="23.25" customHeight="1" x14ac:dyDescent="0.25">
      <c r="A762" s="1">
        <v>2573</v>
      </c>
      <c r="B762" s="1" t="s">
        <v>760</v>
      </c>
      <c r="C762" s="1" t="s">
        <v>837</v>
      </c>
      <c r="D762" s="2">
        <v>32773</v>
      </c>
      <c r="E762" s="2">
        <v>40764</v>
      </c>
      <c r="F762" s="1" t="s">
        <v>876</v>
      </c>
      <c r="G762" s="1" t="s">
        <v>846</v>
      </c>
      <c r="H762" s="2" t="str">
        <f t="shared" ca="1" si="33"/>
        <v/>
      </c>
      <c r="I762" s="2" t="s">
        <v>837</v>
      </c>
      <c r="J762" s="2" t="str">
        <f t="shared" si="34"/>
        <v/>
      </c>
      <c r="K762" s="18"/>
      <c r="L762" s="2">
        <f t="shared" si="35"/>
        <v>44197</v>
      </c>
    </row>
    <row r="763" spans="1:12" ht="23.25" customHeight="1" x14ac:dyDescent="0.25">
      <c r="A763" s="1">
        <v>2258</v>
      </c>
      <c r="B763" s="1" t="s">
        <v>761</v>
      </c>
      <c r="C763" s="1" t="s">
        <v>836</v>
      </c>
      <c r="D763" s="2">
        <v>37860</v>
      </c>
      <c r="E763" s="2">
        <v>42069</v>
      </c>
      <c r="F763" s="1" t="s">
        <v>841</v>
      </c>
      <c r="G763" s="1" t="s">
        <v>848</v>
      </c>
      <c r="H763" s="2">
        <f t="shared" ca="1" si="33"/>
        <v>44624</v>
      </c>
      <c r="I763" s="2" t="s">
        <v>836</v>
      </c>
      <c r="J763" s="2" t="str">
        <f t="shared" si="34"/>
        <v/>
      </c>
      <c r="K763" s="18"/>
      <c r="L763" s="2">
        <f t="shared" si="35"/>
        <v>44197</v>
      </c>
    </row>
    <row r="764" spans="1:12" ht="23.25" customHeight="1" x14ac:dyDescent="0.25">
      <c r="A764" s="1">
        <v>4454</v>
      </c>
      <c r="B764" s="1" t="s">
        <v>762</v>
      </c>
      <c r="C764" s="1" t="s">
        <v>836</v>
      </c>
      <c r="D764" s="2">
        <v>36565</v>
      </c>
      <c r="E764" s="2">
        <v>40435</v>
      </c>
      <c r="F764" s="1" t="s">
        <v>851</v>
      </c>
      <c r="G764" s="1" t="s">
        <v>844</v>
      </c>
      <c r="H764" s="2">
        <f t="shared" ca="1" si="33"/>
        <v>44815</v>
      </c>
      <c r="I764" s="2" t="s">
        <v>836</v>
      </c>
      <c r="J764" s="2" t="str">
        <f t="shared" si="34"/>
        <v/>
      </c>
      <c r="K764" s="18"/>
      <c r="L764" s="2">
        <f t="shared" si="35"/>
        <v>44197</v>
      </c>
    </row>
    <row r="765" spans="1:12" ht="23.25" customHeight="1" x14ac:dyDescent="0.25">
      <c r="A765" s="1">
        <v>8079</v>
      </c>
      <c r="B765" s="1" t="s">
        <v>763</v>
      </c>
      <c r="C765" s="1" t="s">
        <v>836</v>
      </c>
      <c r="D765" s="2">
        <v>23166</v>
      </c>
      <c r="E765" s="2">
        <v>40347</v>
      </c>
      <c r="F765" s="1" t="s">
        <v>851</v>
      </c>
      <c r="G765" s="1" t="s">
        <v>848</v>
      </c>
      <c r="H765" s="2">
        <f t="shared" ca="1" si="33"/>
        <v>44727</v>
      </c>
      <c r="I765" s="2" t="s">
        <v>836</v>
      </c>
      <c r="J765" s="2" t="str">
        <f t="shared" si="34"/>
        <v/>
      </c>
      <c r="K765" s="18"/>
      <c r="L765" s="2">
        <f t="shared" si="35"/>
        <v>44197</v>
      </c>
    </row>
    <row r="766" spans="1:12" ht="23.25" customHeight="1" x14ac:dyDescent="0.25">
      <c r="A766" s="1">
        <v>5817</v>
      </c>
      <c r="B766" s="1" t="s">
        <v>764</v>
      </c>
      <c r="C766" s="1" t="s">
        <v>836</v>
      </c>
      <c r="D766" s="2">
        <v>24983</v>
      </c>
      <c r="E766" s="2">
        <v>40306</v>
      </c>
      <c r="F766" s="1" t="s">
        <v>851</v>
      </c>
      <c r="G766" s="1" t="s">
        <v>847</v>
      </c>
      <c r="H766" s="2">
        <f t="shared" ca="1" si="33"/>
        <v>44686</v>
      </c>
      <c r="I766" s="2" t="s">
        <v>837</v>
      </c>
      <c r="J766" s="2">
        <f t="shared" ca="1" si="34"/>
        <v>44686</v>
      </c>
      <c r="K766" s="18">
        <v>2</v>
      </c>
      <c r="L766" s="2">
        <f t="shared" ca="1" si="35"/>
        <v>45416</v>
      </c>
    </row>
    <row r="767" spans="1:12" ht="23.25" customHeight="1" x14ac:dyDescent="0.25">
      <c r="A767" s="1">
        <v>1757</v>
      </c>
      <c r="B767" s="1" t="s">
        <v>765</v>
      </c>
      <c r="C767" s="1" t="s">
        <v>836</v>
      </c>
      <c r="D767" s="2">
        <v>33814</v>
      </c>
      <c r="E767" s="2">
        <v>43704</v>
      </c>
      <c r="F767" s="1" t="s">
        <v>875</v>
      </c>
      <c r="G767" s="1" t="s">
        <v>848</v>
      </c>
      <c r="H767" s="2">
        <f t="shared" ca="1" si="33"/>
        <v>44799</v>
      </c>
      <c r="I767" s="2" t="s">
        <v>836</v>
      </c>
      <c r="J767" s="2" t="str">
        <f t="shared" si="34"/>
        <v/>
      </c>
      <c r="K767" s="18"/>
      <c r="L767" s="2">
        <f t="shared" si="35"/>
        <v>44197</v>
      </c>
    </row>
    <row r="768" spans="1:12" ht="23.25" customHeight="1" x14ac:dyDescent="0.25">
      <c r="A768" s="1">
        <v>3702</v>
      </c>
      <c r="B768" s="1" t="s">
        <v>766</v>
      </c>
      <c r="C768" s="1" t="s">
        <v>836</v>
      </c>
      <c r="D768" s="2">
        <v>37672</v>
      </c>
      <c r="E768" s="2">
        <v>42413</v>
      </c>
      <c r="F768" s="1" t="s">
        <v>876</v>
      </c>
      <c r="G768" s="1" t="s">
        <v>846</v>
      </c>
      <c r="H768" s="2">
        <f t="shared" ca="1" si="33"/>
        <v>44603</v>
      </c>
      <c r="I768" s="2" t="s">
        <v>836</v>
      </c>
      <c r="J768" s="2" t="str">
        <f t="shared" si="34"/>
        <v/>
      </c>
      <c r="K768" s="18"/>
      <c r="L768" s="2">
        <f t="shared" si="35"/>
        <v>44197</v>
      </c>
    </row>
    <row r="769" spans="1:12" ht="23.25" customHeight="1" x14ac:dyDescent="0.25">
      <c r="A769" s="1">
        <v>3527</v>
      </c>
      <c r="B769" s="1" t="s">
        <v>767</v>
      </c>
      <c r="C769" s="1" t="s">
        <v>837</v>
      </c>
      <c r="D769" s="2">
        <v>38972</v>
      </c>
      <c r="E769" s="2">
        <v>42850</v>
      </c>
      <c r="F769" s="1" t="s">
        <v>869</v>
      </c>
      <c r="G769" s="1" t="s">
        <v>847</v>
      </c>
      <c r="H769" s="2" t="str">
        <f t="shared" ca="1" si="33"/>
        <v/>
      </c>
      <c r="I769" s="2" t="s">
        <v>837</v>
      </c>
      <c r="J769" s="2" t="str">
        <f t="shared" si="34"/>
        <v/>
      </c>
      <c r="K769" s="18"/>
      <c r="L769" s="2">
        <f t="shared" si="35"/>
        <v>44197</v>
      </c>
    </row>
    <row r="770" spans="1:12" ht="23.25" customHeight="1" x14ac:dyDescent="0.25">
      <c r="A770" s="1">
        <v>5776</v>
      </c>
      <c r="B770" s="1" t="s">
        <v>768</v>
      </c>
      <c r="C770" s="1" t="s">
        <v>837</v>
      </c>
      <c r="D770" s="2">
        <v>25975</v>
      </c>
      <c r="E770" s="2">
        <v>40473</v>
      </c>
      <c r="F770" s="1" t="s">
        <v>832</v>
      </c>
      <c r="G770" s="1" t="s">
        <v>848</v>
      </c>
      <c r="H770" s="2" t="str">
        <f t="shared" ref="H770:H829" ca="1" si="36">IF((IF(C770="Non-Saudi",((DATEDIF(E770,TODAY(),"Y")+1)*365)+E770,""))&lt;TODAY()+60,(IF(C770="Non-Saudi",((DATEDIF(E770,TODAY(),"Y")+1)*365)+E770,""))+365,(IF(C770="Non-Saudi",((DATEDIF(E770,TODAY(),"Y")+1)*365)+E770,"")))</f>
        <v/>
      </c>
      <c r="I770" s="2" t="s">
        <v>837</v>
      </c>
      <c r="J770" s="2" t="str">
        <f t="shared" ref="J770:J833" si="37">IF(C770="",E770,IF(AND(I770="Saudi",C770="Non-Saudi"),H770,""))</f>
        <v/>
      </c>
      <c r="K770" s="18"/>
      <c r="L770" s="2">
        <f t="shared" ref="L770:L832" si="38">IF(J770="",44197,J770+(K770*365))</f>
        <v>44197</v>
      </c>
    </row>
    <row r="771" spans="1:12" ht="23.25" customHeight="1" x14ac:dyDescent="0.25">
      <c r="A771" s="1">
        <v>8270</v>
      </c>
      <c r="B771" s="1" t="s">
        <v>769</v>
      </c>
      <c r="C771" s="1" t="s">
        <v>836</v>
      </c>
      <c r="D771" s="2">
        <v>35983</v>
      </c>
      <c r="E771" s="2">
        <v>40269</v>
      </c>
      <c r="F771" s="1" t="s">
        <v>833</v>
      </c>
      <c r="G771" s="1" t="s">
        <v>848</v>
      </c>
      <c r="H771" s="2">
        <f t="shared" ca="1" si="36"/>
        <v>44649</v>
      </c>
      <c r="I771" s="2" t="s">
        <v>836</v>
      </c>
      <c r="J771" s="2" t="str">
        <f t="shared" si="37"/>
        <v/>
      </c>
      <c r="K771" s="18"/>
      <c r="L771" s="2">
        <f t="shared" si="38"/>
        <v>44197</v>
      </c>
    </row>
    <row r="772" spans="1:12" ht="23.25" customHeight="1" x14ac:dyDescent="0.25">
      <c r="A772" s="1">
        <v>3835</v>
      </c>
      <c r="B772" s="1" t="s">
        <v>770</v>
      </c>
      <c r="C772" s="1" t="s">
        <v>836</v>
      </c>
      <c r="D772" s="2">
        <v>37748</v>
      </c>
      <c r="E772" s="2">
        <v>40681</v>
      </c>
      <c r="F772" s="1" t="s">
        <v>833</v>
      </c>
      <c r="G772" s="1" t="s">
        <v>847</v>
      </c>
      <c r="H772" s="2">
        <f t="shared" ca="1" si="36"/>
        <v>44696</v>
      </c>
      <c r="I772" s="2" t="s">
        <v>837</v>
      </c>
      <c r="J772" s="2">
        <f t="shared" ca="1" si="37"/>
        <v>44696</v>
      </c>
      <c r="K772" s="18"/>
      <c r="L772" s="2">
        <f t="shared" ca="1" si="38"/>
        <v>44696</v>
      </c>
    </row>
    <row r="773" spans="1:12" ht="23.25" customHeight="1" x14ac:dyDescent="0.25">
      <c r="A773" s="1">
        <v>7888</v>
      </c>
      <c r="B773" s="1" t="s">
        <v>771</v>
      </c>
      <c r="C773" s="1" t="s">
        <v>837</v>
      </c>
      <c r="D773" s="2">
        <v>33155</v>
      </c>
      <c r="E773" s="2">
        <v>43297</v>
      </c>
      <c r="F773" s="1" t="s">
        <v>856</v>
      </c>
      <c r="G773" s="1" t="s">
        <v>849</v>
      </c>
      <c r="H773" s="2" t="str">
        <f t="shared" ca="1" si="36"/>
        <v/>
      </c>
      <c r="I773" s="2" t="s">
        <v>837</v>
      </c>
      <c r="J773" s="2" t="str">
        <f t="shared" si="37"/>
        <v/>
      </c>
      <c r="K773" s="18"/>
      <c r="L773" s="2">
        <f t="shared" si="38"/>
        <v>44197</v>
      </c>
    </row>
    <row r="774" spans="1:12" ht="23.25" customHeight="1" x14ac:dyDescent="0.25">
      <c r="A774" s="1">
        <v>5860</v>
      </c>
      <c r="B774" s="1" t="s">
        <v>772</v>
      </c>
      <c r="C774" s="1" t="s">
        <v>836</v>
      </c>
      <c r="D774" s="2">
        <v>27778</v>
      </c>
      <c r="E774" s="2">
        <v>42645</v>
      </c>
      <c r="F774" s="1" t="s">
        <v>870</v>
      </c>
      <c r="G774" s="1" t="s">
        <v>848</v>
      </c>
      <c r="H774" s="2">
        <f t="shared" ca="1" si="36"/>
        <v>44470</v>
      </c>
      <c r="I774" s="2" t="s">
        <v>836</v>
      </c>
      <c r="J774" s="2" t="str">
        <f t="shared" si="37"/>
        <v/>
      </c>
      <c r="K774" s="18"/>
      <c r="L774" s="2">
        <f t="shared" si="38"/>
        <v>44197</v>
      </c>
    </row>
    <row r="775" spans="1:12" ht="23.25" customHeight="1" x14ac:dyDescent="0.25">
      <c r="A775" s="1">
        <v>7694</v>
      </c>
      <c r="B775" s="1" t="s">
        <v>773</v>
      </c>
      <c r="C775" s="1" t="s">
        <v>837</v>
      </c>
      <c r="D775" s="2">
        <v>39772</v>
      </c>
      <c r="E775" s="2">
        <v>43198</v>
      </c>
      <c r="F775" s="1" t="s">
        <v>876</v>
      </c>
      <c r="G775" s="1" t="s">
        <v>846</v>
      </c>
      <c r="H775" s="2" t="str">
        <f t="shared" ca="1" si="36"/>
        <v/>
      </c>
      <c r="I775" s="2" t="s">
        <v>837</v>
      </c>
      <c r="J775" s="2" t="str">
        <f t="shared" si="37"/>
        <v/>
      </c>
      <c r="K775" s="18"/>
      <c r="L775" s="2">
        <f t="shared" si="38"/>
        <v>44197</v>
      </c>
    </row>
    <row r="776" spans="1:12" ht="23.25" customHeight="1" x14ac:dyDescent="0.25">
      <c r="A776" s="1">
        <v>9338</v>
      </c>
      <c r="B776" s="1" t="s">
        <v>774</v>
      </c>
      <c r="C776" s="1" t="s">
        <v>837</v>
      </c>
      <c r="D776" s="2">
        <v>35058</v>
      </c>
      <c r="E776" s="2">
        <v>42916</v>
      </c>
      <c r="F776" s="1" t="s">
        <v>835</v>
      </c>
      <c r="G776" s="1" t="s">
        <v>848</v>
      </c>
      <c r="H776" s="2" t="str">
        <f t="shared" ca="1" si="36"/>
        <v/>
      </c>
      <c r="I776" s="2" t="s">
        <v>837</v>
      </c>
      <c r="J776" s="2" t="str">
        <f t="shared" si="37"/>
        <v/>
      </c>
      <c r="K776" s="18"/>
      <c r="L776" s="2">
        <f t="shared" si="38"/>
        <v>44197</v>
      </c>
    </row>
    <row r="777" spans="1:12" ht="23.25" customHeight="1" x14ac:dyDescent="0.25">
      <c r="A777" s="1">
        <v>6485</v>
      </c>
      <c r="B777" s="1" t="s">
        <v>775</v>
      </c>
      <c r="C777" s="1" t="s">
        <v>837</v>
      </c>
      <c r="D777" s="2">
        <v>40694</v>
      </c>
      <c r="E777" s="2">
        <v>44204</v>
      </c>
      <c r="F777" s="1" t="s">
        <v>843</v>
      </c>
      <c r="G777" s="1" t="s">
        <v>847</v>
      </c>
      <c r="H777" s="2" t="str">
        <f t="shared" ca="1" si="36"/>
        <v/>
      </c>
      <c r="I777" s="2" t="s">
        <v>837</v>
      </c>
      <c r="J777" s="2" t="str">
        <f t="shared" si="37"/>
        <v/>
      </c>
      <c r="K777" s="18"/>
      <c r="L777" s="2">
        <f t="shared" si="38"/>
        <v>44197</v>
      </c>
    </row>
    <row r="778" spans="1:12" ht="23.25" customHeight="1" x14ac:dyDescent="0.25">
      <c r="A778" s="1">
        <v>2914</v>
      </c>
      <c r="B778" s="1" t="s">
        <v>776</v>
      </c>
      <c r="C778" s="1" t="s">
        <v>836</v>
      </c>
      <c r="D778" s="2">
        <v>36744</v>
      </c>
      <c r="E778" s="2">
        <v>42163</v>
      </c>
      <c r="F778" s="1" t="s">
        <v>854</v>
      </c>
      <c r="G778" s="1" t="s">
        <v>849</v>
      </c>
      <c r="H778" s="2">
        <f t="shared" ca="1" si="36"/>
        <v>44718</v>
      </c>
      <c r="I778" s="2" t="s">
        <v>837</v>
      </c>
      <c r="J778" s="2">
        <f t="shared" ca="1" si="37"/>
        <v>44718</v>
      </c>
      <c r="K778" s="18">
        <v>2</v>
      </c>
      <c r="L778" s="2">
        <f t="shared" ca="1" si="38"/>
        <v>45448</v>
      </c>
    </row>
    <row r="779" spans="1:12" ht="23.25" customHeight="1" x14ac:dyDescent="0.25">
      <c r="A779" s="1">
        <v>3856</v>
      </c>
      <c r="B779" s="1" t="s">
        <v>777</v>
      </c>
      <c r="C779" s="1" t="s">
        <v>836</v>
      </c>
      <c r="D779" s="2">
        <v>27691</v>
      </c>
      <c r="E779" s="2">
        <v>40300</v>
      </c>
      <c r="F779" s="1" t="s">
        <v>871</v>
      </c>
      <c r="G779" s="1" t="s">
        <v>848</v>
      </c>
      <c r="H779" s="2">
        <f t="shared" ca="1" si="36"/>
        <v>44680</v>
      </c>
      <c r="I779" s="2" t="s">
        <v>836</v>
      </c>
      <c r="J779" s="2" t="str">
        <f t="shared" si="37"/>
        <v/>
      </c>
      <c r="K779" s="18"/>
      <c r="L779" s="2">
        <f t="shared" si="38"/>
        <v>44197</v>
      </c>
    </row>
    <row r="780" spans="1:12" ht="23.25" customHeight="1" x14ac:dyDescent="0.25">
      <c r="A780" s="1">
        <v>9514</v>
      </c>
      <c r="B780" s="1" t="s">
        <v>778</v>
      </c>
      <c r="C780" s="1" t="s">
        <v>836</v>
      </c>
      <c r="D780" s="2">
        <v>28551</v>
      </c>
      <c r="E780" s="2">
        <v>40461</v>
      </c>
      <c r="F780" s="1" t="s">
        <v>873</v>
      </c>
      <c r="G780" s="1" t="s">
        <v>848</v>
      </c>
      <c r="H780" s="2">
        <f t="shared" ca="1" si="36"/>
        <v>44476</v>
      </c>
      <c r="I780" s="2" t="s">
        <v>836</v>
      </c>
      <c r="J780" s="2" t="str">
        <f t="shared" si="37"/>
        <v/>
      </c>
      <c r="K780" s="18"/>
      <c r="L780" s="2">
        <f t="shared" si="38"/>
        <v>44197</v>
      </c>
    </row>
    <row r="781" spans="1:12" ht="23.25" customHeight="1" x14ac:dyDescent="0.25">
      <c r="A781" s="1">
        <v>3486</v>
      </c>
      <c r="B781" s="1" t="s">
        <v>779</v>
      </c>
      <c r="C781" s="1" t="s">
        <v>836</v>
      </c>
      <c r="D781" s="2">
        <v>23260</v>
      </c>
      <c r="E781" s="2">
        <v>41209</v>
      </c>
      <c r="F781" s="1" t="s">
        <v>856</v>
      </c>
      <c r="G781" s="1" t="s">
        <v>849</v>
      </c>
      <c r="H781" s="2">
        <f t="shared" ca="1" si="36"/>
        <v>44494</v>
      </c>
      <c r="I781" s="2" t="s">
        <v>837</v>
      </c>
      <c r="J781" s="2">
        <f t="shared" ca="1" si="37"/>
        <v>44494</v>
      </c>
      <c r="K781" s="18">
        <v>3</v>
      </c>
      <c r="L781" s="2">
        <f t="shared" ca="1" si="38"/>
        <v>45589</v>
      </c>
    </row>
    <row r="782" spans="1:12" ht="23.25" customHeight="1" x14ac:dyDescent="0.25">
      <c r="A782" s="1">
        <v>7199</v>
      </c>
      <c r="B782" s="1" t="s">
        <v>780</v>
      </c>
      <c r="C782" s="1" t="s">
        <v>836</v>
      </c>
      <c r="D782" s="2">
        <v>40615</v>
      </c>
      <c r="E782" s="2">
        <v>42027</v>
      </c>
      <c r="F782" s="1" t="s">
        <v>838</v>
      </c>
      <c r="G782" s="1" t="s">
        <v>847</v>
      </c>
      <c r="H782" s="2">
        <f t="shared" ca="1" si="36"/>
        <v>44582</v>
      </c>
      <c r="I782" s="2" t="s">
        <v>836</v>
      </c>
      <c r="J782" s="2" t="str">
        <f t="shared" si="37"/>
        <v/>
      </c>
      <c r="K782" s="18"/>
      <c r="L782" s="2">
        <f t="shared" si="38"/>
        <v>44197</v>
      </c>
    </row>
    <row r="783" spans="1:12" ht="23.25" customHeight="1" x14ac:dyDescent="0.25">
      <c r="A783" s="1">
        <v>5941</v>
      </c>
      <c r="B783" s="1" t="s">
        <v>781</v>
      </c>
      <c r="C783" s="1" t="s">
        <v>836</v>
      </c>
      <c r="D783" s="2">
        <v>39946</v>
      </c>
      <c r="E783" s="2">
        <v>42922</v>
      </c>
      <c r="F783" s="1" t="s">
        <v>838</v>
      </c>
      <c r="G783" s="1" t="s">
        <v>848</v>
      </c>
      <c r="H783" s="2">
        <f t="shared" ca="1" si="36"/>
        <v>44747</v>
      </c>
      <c r="I783" s="2" t="s">
        <v>836</v>
      </c>
      <c r="J783" s="2" t="str">
        <f t="shared" si="37"/>
        <v/>
      </c>
      <c r="K783" s="18"/>
      <c r="L783" s="2">
        <f t="shared" si="38"/>
        <v>44197</v>
      </c>
    </row>
    <row r="784" spans="1:12" ht="23.25" customHeight="1" x14ac:dyDescent="0.25">
      <c r="A784" s="1">
        <v>6277</v>
      </c>
      <c r="B784" s="1" t="s">
        <v>782</v>
      </c>
      <c r="C784" s="1" t="s">
        <v>836</v>
      </c>
      <c r="D784" s="2">
        <v>24474</v>
      </c>
      <c r="E784" s="2">
        <v>44062</v>
      </c>
      <c r="F784" s="1" t="s">
        <v>861</v>
      </c>
      <c r="G784" s="1" t="s">
        <v>849</v>
      </c>
      <c r="H784" s="2">
        <f t="shared" ca="1" si="36"/>
        <v>44792</v>
      </c>
      <c r="I784" s="2" t="s">
        <v>837</v>
      </c>
      <c r="J784" s="2">
        <f t="shared" ca="1" si="37"/>
        <v>44792</v>
      </c>
      <c r="K784" s="18">
        <v>3</v>
      </c>
      <c r="L784" s="2">
        <f t="shared" ca="1" si="38"/>
        <v>45887</v>
      </c>
    </row>
    <row r="785" spans="1:12" ht="23.25" customHeight="1" x14ac:dyDescent="0.25">
      <c r="A785" s="1">
        <v>6137</v>
      </c>
      <c r="B785" s="1" t="s">
        <v>783</v>
      </c>
      <c r="C785" s="1" t="s">
        <v>836</v>
      </c>
      <c r="D785" s="2">
        <v>28560</v>
      </c>
      <c r="E785" s="2">
        <v>42647</v>
      </c>
      <c r="F785" s="1" t="s">
        <v>828</v>
      </c>
      <c r="G785" s="1" t="s">
        <v>848</v>
      </c>
      <c r="H785" s="2">
        <f t="shared" ca="1" si="36"/>
        <v>44472</v>
      </c>
      <c r="I785" s="2" t="s">
        <v>836</v>
      </c>
      <c r="J785" s="2" t="str">
        <f t="shared" si="37"/>
        <v/>
      </c>
      <c r="K785" s="18"/>
      <c r="L785" s="2">
        <f t="shared" si="38"/>
        <v>44197</v>
      </c>
    </row>
    <row r="786" spans="1:12" ht="23.25" customHeight="1" x14ac:dyDescent="0.25">
      <c r="A786" s="1">
        <v>6517</v>
      </c>
      <c r="B786" s="1" t="s">
        <v>784</v>
      </c>
      <c r="C786" s="1" t="s">
        <v>836</v>
      </c>
      <c r="D786" s="2">
        <v>28672</v>
      </c>
      <c r="E786" s="2">
        <v>40208</v>
      </c>
      <c r="F786" s="1" t="s">
        <v>869</v>
      </c>
      <c r="G786" s="1" t="s">
        <v>848</v>
      </c>
      <c r="H786" s="2">
        <f t="shared" ca="1" si="36"/>
        <v>44588</v>
      </c>
      <c r="I786" s="2" t="s">
        <v>836</v>
      </c>
      <c r="J786" s="2" t="str">
        <f t="shared" si="37"/>
        <v/>
      </c>
      <c r="K786" s="18"/>
      <c r="L786" s="2">
        <f t="shared" si="38"/>
        <v>44197</v>
      </c>
    </row>
    <row r="787" spans="1:12" ht="23.25" customHeight="1" x14ac:dyDescent="0.25">
      <c r="A787" s="1">
        <v>3332</v>
      </c>
      <c r="B787" s="1" t="s">
        <v>785</v>
      </c>
      <c r="C787" s="1" t="s">
        <v>836</v>
      </c>
      <c r="D787" s="2">
        <v>37145</v>
      </c>
      <c r="E787" s="2">
        <v>40880</v>
      </c>
      <c r="F787" s="1" t="s">
        <v>839</v>
      </c>
      <c r="G787" s="1" t="s">
        <v>848</v>
      </c>
      <c r="H787" s="2">
        <f t="shared" ca="1" si="36"/>
        <v>44530</v>
      </c>
      <c r="I787" s="2" t="s">
        <v>837</v>
      </c>
      <c r="J787" s="2">
        <f t="shared" ca="1" si="37"/>
        <v>44530</v>
      </c>
      <c r="K787" s="18">
        <v>1</v>
      </c>
      <c r="L787" s="2">
        <f t="shared" ca="1" si="38"/>
        <v>44895</v>
      </c>
    </row>
    <row r="788" spans="1:12" ht="23.25" customHeight="1" x14ac:dyDescent="0.25">
      <c r="A788" s="1">
        <v>1840</v>
      </c>
      <c r="B788" s="1" t="s">
        <v>786</v>
      </c>
      <c r="C788" s="1" t="s">
        <v>836</v>
      </c>
      <c r="D788" s="2">
        <v>23616</v>
      </c>
      <c r="E788" s="2">
        <v>44134</v>
      </c>
      <c r="F788" s="1" t="s">
        <v>869</v>
      </c>
      <c r="G788" s="1" t="s">
        <v>847</v>
      </c>
      <c r="H788" s="2">
        <f t="shared" ca="1" si="36"/>
        <v>44499</v>
      </c>
      <c r="I788" s="2" t="s">
        <v>836</v>
      </c>
      <c r="J788" s="2" t="str">
        <f t="shared" si="37"/>
        <v/>
      </c>
      <c r="K788" s="18"/>
      <c r="L788" s="2">
        <f t="shared" si="38"/>
        <v>44197</v>
      </c>
    </row>
    <row r="789" spans="1:12" ht="23.25" customHeight="1" x14ac:dyDescent="0.25">
      <c r="A789" s="1">
        <v>5052</v>
      </c>
      <c r="B789" s="1" t="s">
        <v>787</v>
      </c>
      <c r="C789" s="1" t="s">
        <v>836</v>
      </c>
      <c r="D789" s="2">
        <v>31984</v>
      </c>
      <c r="E789" s="2">
        <v>42247</v>
      </c>
      <c r="F789" s="1" t="s">
        <v>874</v>
      </c>
      <c r="G789" s="1" t="s">
        <v>848</v>
      </c>
      <c r="H789" s="2">
        <f t="shared" ca="1" si="36"/>
        <v>44802</v>
      </c>
      <c r="I789" s="2" t="s">
        <v>836</v>
      </c>
      <c r="J789" s="2" t="str">
        <f t="shared" si="37"/>
        <v/>
      </c>
      <c r="K789" s="18"/>
      <c r="L789" s="2">
        <f t="shared" si="38"/>
        <v>44197</v>
      </c>
    </row>
    <row r="790" spans="1:12" ht="23.25" customHeight="1" x14ac:dyDescent="0.25">
      <c r="A790" s="1">
        <v>8491</v>
      </c>
      <c r="B790" s="1" t="s">
        <v>788</v>
      </c>
      <c r="C790" s="1" t="s">
        <v>836</v>
      </c>
      <c r="D790" s="2">
        <v>36056</v>
      </c>
      <c r="E790" s="2">
        <v>41329</v>
      </c>
      <c r="F790" s="1" t="s">
        <v>829</v>
      </c>
      <c r="G790" s="1" t="s">
        <v>846</v>
      </c>
      <c r="H790" s="2">
        <f t="shared" ca="1" si="36"/>
        <v>44614</v>
      </c>
      <c r="I790" s="2" t="s">
        <v>836</v>
      </c>
      <c r="J790" s="2" t="str">
        <f t="shared" si="37"/>
        <v/>
      </c>
      <c r="K790" s="18"/>
      <c r="L790" s="2">
        <f t="shared" si="38"/>
        <v>44197</v>
      </c>
    </row>
    <row r="791" spans="1:12" ht="23.25" customHeight="1" x14ac:dyDescent="0.25">
      <c r="A791" s="1">
        <v>3828</v>
      </c>
      <c r="B791" s="1" t="s">
        <v>789</v>
      </c>
      <c r="C791" s="1" t="s">
        <v>836</v>
      </c>
      <c r="D791" s="2">
        <v>24373</v>
      </c>
      <c r="E791" s="2">
        <v>41075</v>
      </c>
      <c r="F791" s="1" t="s">
        <v>869</v>
      </c>
      <c r="G791" s="1" t="s">
        <v>848</v>
      </c>
      <c r="H791" s="2">
        <f t="shared" ca="1" si="36"/>
        <v>44725</v>
      </c>
      <c r="I791" s="2" t="s">
        <v>836</v>
      </c>
      <c r="J791" s="2" t="str">
        <f t="shared" si="37"/>
        <v/>
      </c>
      <c r="K791" s="18"/>
      <c r="L791" s="2">
        <f t="shared" si="38"/>
        <v>44197</v>
      </c>
    </row>
    <row r="792" spans="1:12" ht="23.25" customHeight="1" x14ac:dyDescent="0.25">
      <c r="A792" s="1">
        <v>9854</v>
      </c>
      <c r="B792" s="1" t="s">
        <v>790</v>
      </c>
      <c r="C792" s="1" t="s">
        <v>836</v>
      </c>
      <c r="D792" s="2">
        <v>39628</v>
      </c>
      <c r="E792" s="2">
        <v>43823</v>
      </c>
      <c r="F792" s="1" t="s">
        <v>830</v>
      </c>
      <c r="G792" s="1" t="s">
        <v>846</v>
      </c>
      <c r="H792" s="2">
        <f t="shared" ca="1" si="36"/>
        <v>44553</v>
      </c>
      <c r="I792" s="2" t="s">
        <v>836</v>
      </c>
      <c r="J792" s="2" t="str">
        <f t="shared" si="37"/>
        <v/>
      </c>
      <c r="K792" s="18"/>
      <c r="L792" s="2">
        <f t="shared" si="38"/>
        <v>44197</v>
      </c>
    </row>
    <row r="793" spans="1:12" ht="23.25" customHeight="1" x14ac:dyDescent="0.25">
      <c r="A793" s="1">
        <v>6904</v>
      </c>
      <c r="B793" s="1" t="s">
        <v>791</v>
      </c>
      <c r="C793" s="1" t="s">
        <v>836</v>
      </c>
      <c r="D793" s="2">
        <v>25434</v>
      </c>
      <c r="E793" s="2">
        <v>40740</v>
      </c>
      <c r="F793" s="1" t="s">
        <v>841</v>
      </c>
      <c r="G793" s="1" t="s">
        <v>848</v>
      </c>
      <c r="H793" s="2">
        <f t="shared" ca="1" si="36"/>
        <v>44755</v>
      </c>
      <c r="I793" s="2" t="s">
        <v>836</v>
      </c>
      <c r="J793" s="2" t="str">
        <f t="shared" si="37"/>
        <v/>
      </c>
      <c r="K793" s="18"/>
      <c r="L793" s="2">
        <f t="shared" si="38"/>
        <v>44197</v>
      </c>
    </row>
    <row r="794" spans="1:12" ht="23.25" customHeight="1" x14ac:dyDescent="0.25">
      <c r="A794" s="1">
        <v>7016</v>
      </c>
      <c r="B794" s="1" t="s">
        <v>792</v>
      </c>
      <c r="C794" s="1" t="s">
        <v>836</v>
      </c>
      <c r="D794" s="2">
        <v>31888</v>
      </c>
      <c r="E794" s="2">
        <v>41321</v>
      </c>
      <c r="F794" s="1" t="s">
        <v>841</v>
      </c>
      <c r="G794" s="1" t="s">
        <v>848</v>
      </c>
      <c r="H794" s="2">
        <f t="shared" ca="1" si="36"/>
        <v>44606</v>
      </c>
      <c r="I794" s="2" t="s">
        <v>836</v>
      </c>
      <c r="J794" s="2" t="str">
        <f t="shared" si="37"/>
        <v/>
      </c>
      <c r="K794" s="18"/>
      <c r="L794" s="2">
        <f t="shared" si="38"/>
        <v>44197</v>
      </c>
    </row>
    <row r="795" spans="1:12" ht="23.25" customHeight="1" x14ac:dyDescent="0.25">
      <c r="A795" s="1">
        <v>4114</v>
      </c>
      <c r="B795" s="1" t="s">
        <v>793</v>
      </c>
      <c r="C795" s="1" t="s">
        <v>836</v>
      </c>
      <c r="D795" s="2">
        <v>31539</v>
      </c>
      <c r="E795" s="2">
        <v>44200</v>
      </c>
      <c r="F795" s="1" t="s">
        <v>851</v>
      </c>
      <c r="G795" s="1" t="s">
        <v>848</v>
      </c>
      <c r="H795" s="2">
        <f t="shared" ca="1" si="36"/>
        <v>44565</v>
      </c>
      <c r="I795" s="2" t="s">
        <v>836</v>
      </c>
      <c r="J795" s="2" t="str">
        <f t="shared" si="37"/>
        <v/>
      </c>
      <c r="K795" s="18"/>
      <c r="L795" s="2">
        <f t="shared" si="38"/>
        <v>44197</v>
      </c>
    </row>
    <row r="796" spans="1:12" ht="23.25" customHeight="1" x14ac:dyDescent="0.25">
      <c r="A796" s="1">
        <v>5170</v>
      </c>
      <c r="B796" s="1" t="s">
        <v>794</v>
      </c>
      <c r="C796" s="1" t="s">
        <v>836</v>
      </c>
      <c r="D796" s="2">
        <v>38747</v>
      </c>
      <c r="E796" s="2">
        <v>41222</v>
      </c>
      <c r="F796" s="1" t="s">
        <v>856</v>
      </c>
      <c r="G796" s="1" t="s">
        <v>849</v>
      </c>
      <c r="H796" s="2">
        <f t="shared" ca="1" si="36"/>
        <v>44507</v>
      </c>
      <c r="I796" s="2" t="s">
        <v>837</v>
      </c>
      <c r="J796" s="2">
        <f t="shared" ca="1" si="37"/>
        <v>44507</v>
      </c>
      <c r="K796" s="18">
        <v>2</v>
      </c>
      <c r="L796" s="2">
        <f t="shared" ca="1" si="38"/>
        <v>45237</v>
      </c>
    </row>
    <row r="797" spans="1:12" ht="23.25" customHeight="1" x14ac:dyDescent="0.25">
      <c r="A797" s="1">
        <v>5302</v>
      </c>
      <c r="B797" s="1" t="s">
        <v>795</v>
      </c>
      <c r="C797" s="1" t="s">
        <v>836</v>
      </c>
      <c r="D797" s="2">
        <v>38064</v>
      </c>
      <c r="E797" s="2">
        <v>44057</v>
      </c>
      <c r="F797" s="1" t="s">
        <v>851</v>
      </c>
      <c r="G797" s="1" t="s">
        <v>847</v>
      </c>
      <c r="H797" s="2">
        <f t="shared" ca="1" si="36"/>
        <v>44787</v>
      </c>
      <c r="I797" s="2" t="s">
        <v>837</v>
      </c>
      <c r="J797" s="2">
        <f t="shared" ca="1" si="37"/>
        <v>44787</v>
      </c>
      <c r="K797" s="18">
        <v>2</v>
      </c>
      <c r="L797" s="2">
        <f t="shared" ca="1" si="38"/>
        <v>45517</v>
      </c>
    </row>
    <row r="798" spans="1:12" ht="23.25" customHeight="1" x14ac:dyDescent="0.25">
      <c r="A798" s="1">
        <v>6454</v>
      </c>
      <c r="B798" s="1" t="s">
        <v>796</v>
      </c>
      <c r="C798" s="1" t="s">
        <v>836</v>
      </c>
      <c r="D798" s="2">
        <v>27970</v>
      </c>
      <c r="E798" s="2">
        <v>41921</v>
      </c>
      <c r="F798" s="1" t="s">
        <v>868</v>
      </c>
      <c r="G798" s="1" t="s">
        <v>844</v>
      </c>
      <c r="H798" s="2">
        <f t="shared" ca="1" si="36"/>
        <v>44476</v>
      </c>
      <c r="I798" s="2" t="s">
        <v>837</v>
      </c>
      <c r="J798" s="2">
        <f t="shared" ca="1" si="37"/>
        <v>44476</v>
      </c>
      <c r="K798" s="18"/>
      <c r="L798" s="2">
        <f t="shared" ca="1" si="38"/>
        <v>44476</v>
      </c>
    </row>
    <row r="799" spans="1:12" ht="23.25" customHeight="1" x14ac:dyDescent="0.25">
      <c r="A799" s="1">
        <v>6992</v>
      </c>
      <c r="B799" s="1" t="s">
        <v>797</v>
      </c>
      <c r="C799" s="1" t="s">
        <v>836</v>
      </c>
      <c r="D799" s="2">
        <v>35755</v>
      </c>
      <c r="E799" s="2">
        <v>43025</v>
      </c>
      <c r="F799" s="1" t="s">
        <v>876</v>
      </c>
      <c r="G799" s="1" t="s">
        <v>846</v>
      </c>
      <c r="H799" s="2">
        <f t="shared" ca="1" si="36"/>
        <v>44485</v>
      </c>
      <c r="I799" s="2" t="s">
        <v>836</v>
      </c>
      <c r="J799" s="2" t="str">
        <f t="shared" si="37"/>
        <v/>
      </c>
      <c r="K799" s="18"/>
      <c r="L799" s="2">
        <f t="shared" si="38"/>
        <v>44197</v>
      </c>
    </row>
    <row r="800" spans="1:12" ht="23.25" customHeight="1" x14ac:dyDescent="0.25">
      <c r="A800" s="1">
        <v>9071</v>
      </c>
      <c r="B800" s="1" t="s">
        <v>798</v>
      </c>
      <c r="C800" s="1" t="s">
        <v>836</v>
      </c>
      <c r="D800" s="2">
        <v>40357</v>
      </c>
      <c r="E800" s="2">
        <v>41576</v>
      </c>
      <c r="F800" s="1" t="s">
        <v>831</v>
      </c>
      <c r="G800" s="1" t="s">
        <v>848</v>
      </c>
      <c r="H800" s="2">
        <f t="shared" ca="1" si="36"/>
        <v>44496</v>
      </c>
      <c r="I800" s="2" t="s">
        <v>836</v>
      </c>
      <c r="J800" s="2" t="str">
        <f t="shared" si="37"/>
        <v/>
      </c>
      <c r="K800" s="18"/>
      <c r="L800" s="2">
        <f t="shared" si="38"/>
        <v>44197</v>
      </c>
    </row>
    <row r="801" spans="1:12" ht="23.25" customHeight="1" x14ac:dyDescent="0.25">
      <c r="A801" s="1">
        <v>2485</v>
      </c>
      <c r="B801" s="1" t="s">
        <v>799</v>
      </c>
      <c r="C801" s="1" t="s">
        <v>836</v>
      </c>
      <c r="D801" s="2">
        <v>23227</v>
      </c>
      <c r="E801" s="2">
        <v>44048</v>
      </c>
      <c r="F801" s="1" t="s">
        <v>832</v>
      </c>
      <c r="G801" s="1" t="s">
        <v>848</v>
      </c>
      <c r="H801" s="2">
        <f t="shared" ca="1" si="36"/>
        <v>44778</v>
      </c>
      <c r="I801" s="2" t="s">
        <v>836</v>
      </c>
      <c r="J801" s="2" t="str">
        <f t="shared" si="37"/>
        <v/>
      </c>
      <c r="K801" s="18"/>
      <c r="L801" s="2">
        <f t="shared" si="38"/>
        <v>44197</v>
      </c>
    </row>
    <row r="802" spans="1:12" ht="23.25" customHeight="1" x14ac:dyDescent="0.25">
      <c r="A802" s="1">
        <v>5411</v>
      </c>
      <c r="B802" s="1" t="s">
        <v>800</v>
      </c>
      <c r="C802" s="1" t="s">
        <v>836</v>
      </c>
      <c r="D802" s="2">
        <v>30597</v>
      </c>
      <c r="E802" s="2">
        <v>40500</v>
      </c>
      <c r="F802" s="1" t="s">
        <v>833</v>
      </c>
      <c r="G802" s="1" t="s">
        <v>846</v>
      </c>
      <c r="H802" s="2">
        <f t="shared" ca="1" si="36"/>
        <v>44515</v>
      </c>
      <c r="I802" s="2" t="s">
        <v>837</v>
      </c>
      <c r="J802" s="2">
        <f t="shared" ca="1" si="37"/>
        <v>44515</v>
      </c>
      <c r="K802" s="18">
        <v>2</v>
      </c>
      <c r="L802" s="2">
        <f t="shared" ca="1" si="38"/>
        <v>45245</v>
      </c>
    </row>
    <row r="803" spans="1:12" ht="23.25" customHeight="1" x14ac:dyDescent="0.25">
      <c r="A803" s="1">
        <v>2921</v>
      </c>
      <c r="B803" s="1" t="s">
        <v>801</v>
      </c>
      <c r="C803" s="1" t="s">
        <v>837</v>
      </c>
      <c r="D803" s="2">
        <v>38340</v>
      </c>
      <c r="E803" s="2">
        <v>40833</v>
      </c>
      <c r="F803" s="1" t="s">
        <v>833</v>
      </c>
      <c r="G803" s="1" t="s">
        <v>848</v>
      </c>
      <c r="H803" s="2" t="str">
        <f t="shared" ca="1" si="36"/>
        <v/>
      </c>
      <c r="I803" s="2" t="s">
        <v>837</v>
      </c>
      <c r="J803" s="2" t="str">
        <f t="shared" si="37"/>
        <v/>
      </c>
      <c r="K803" s="18"/>
      <c r="L803" s="2">
        <f t="shared" si="38"/>
        <v>44197</v>
      </c>
    </row>
    <row r="804" spans="1:12" ht="23.25" customHeight="1" x14ac:dyDescent="0.25">
      <c r="A804" s="1">
        <v>4126</v>
      </c>
      <c r="B804" s="1" t="s">
        <v>802</v>
      </c>
      <c r="C804" s="1" t="s">
        <v>836</v>
      </c>
      <c r="D804" s="2">
        <v>35420</v>
      </c>
      <c r="E804" s="2">
        <v>43099</v>
      </c>
      <c r="F804" s="1" t="s">
        <v>869</v>
      </c>
      <c r="G804" s="1" t="s">
        <v>848</v>
      </c>
      <c r="H804" s="2">
        <f t="shared" ca="1" si="36"/>
        <v>44559</v>
      </c>
      <c r="I804" s="2" t="s">
        <v>836</v>
      </c>
      <c r="J804" s="2" t="str">
        <f t="shared" si="37"/>
        <v/>
      </c>
      <c r="K804" s="18"/>
      <c r="L804" s="2">
        <f t="shared" si="38"/>
        <v>44197</v>
      </c>
    </row>
    <row r="805" spans="1:12" ht="23.25" customHeight="1" x14ac:dyDescent="0.25">
      <c r="A805" s="1">
        <v>7480</v>
      </c>
      <c r="B805" s="1" t="s">
        <v>803</v>
      </c>
      <c r="C805" s="1" t="s">
        <v>836</v>
      </c>
      <c r="D805" s="2">
        <v>29860</v>
      </c>
      <c r="E805" s="2">
        <v>42810</v>
      </c>
      <c r="F805" s="1" t="s">
        <v>876</v>
      </c>
      <c r="G805" s="1" t="s">
        <v>846</v>
      </c>
      <c r="H805" s="2">
        <f t="shared" ca="1" si="36"/>
        <v>44635</v>
      </c>
      <c r="I805" s="2" t="s">
        <v>836</v>
      </c>
      <c r="J805" s="2" t="str">
        <f t="shared" si="37"/>
        <v/>
      </c>
      <c r="K805" s="18"/>
      <c r="L805" s="2">
        <f t="shared" si="38"/>
        <v>44197</v>
      </c>
    </row>
    <row r="806" spans="1:12" ht="23.25" customHeight="1" x14ac:dyDescent="0.25">
      <c r="A806" s="1">
        <v>7873</v>
      </c>
      <c r="B806" s="1" t="s">
        <v>804</v>
      </c>
      <c r="C806" s="1" t="s">
        <v>837</v>
      </c>
      <c r="D806" s="2">
        <v>31602</v>
      </c>
      <c r="E806" s="2">
        <v>44135</v>
      </c>
      <c r="F806" s="1" t="s">
        <v>869</v>
      </c>
      <c r="G806" s="1" t="s">
        <v>847</v>
      </c>
      <c r="H806" s="2" t="str">
        <f t="shared" ca="1" si="36"/>
        <v/>
      </c>
      <c r="I806" s="2" t="s">
        <v>837</v>
      </c>
      <c r="J806" s="2" t="str">
        <f t="shared" si="37"/>
        <v/>
      </c>
      <c r="K806" s="18"/>
      <c r="L806" s="2">
        <f t="shared" si="38"/>
        <v>44197</v>
      </c>
    </row>
    <row r="807" spans="1:12" ht="23.25" customHeight="1" x14ac:dyDescent="0.25">
      <c r="A807" s="1">
        <v>7788</v>
      </c>
      <c r="B807" s="1" t="s">
        <v>805</v>
      </c>
      <c r="C807" s="1" t="s">
        <v>836</v>
      </c>
      <c r="D807" s="2">
        <v>25382</v>
      </c>
      <c r="E807" s="2">
        <v>43892</v>
      </c>
      <c r="F807" s="1" t="s">
        <v>860</v>
      </c>
      <c r="G807" s="1" t="s">
        <v>849</v>
      </c>
      <c r="H807" s="2">
        <f t="shared" ca="1" si="36"/>
        <v>44622</v>
      </c>
      <c r="I807" s="2" t="s">
        <v>837</v>
      </c>
      <c r="J807" s="2">
        <f t="shared" ca="1" si="37"/>
        <v>44622</v>
      </c>
      <c r="K807" s="18"/>
      <c r="L807" s="2">
        <f t="shared" ca="1" si="38"/>
        <v>44622</v>
      </c>
    </row>
    <row r="808" spans="1:12" ht="23.25" customHeight="1" x14ac:dyDescent="0.25">
      <c r="A808" s="1">
        <v>7448</v>
      </c>
      <c r="B808" s="1" t="s">
        <v>806</v>
      </c>
      <c r="C808" s="1" t="s">
        <v>836</v>
      </c>
      <c r="D808" s="2">
        <v>25249</v>
      </c>
      <c r="E808" s="2">
        <v>43414</v>
      </c>
      <c r="F808" s="1" t="s">
        <v>843</v>
      </c>
      <c r="G808" s="1" t="s">
        <v>846</v>
      </c>
      <c r="H808" s="2">
        <f t="shared" ca="1" si="36"/>
        <v>44509</v>
      </c>
      <c r="I808" s="2" t="s">
        <v>837</v>
      </c>
      <c r="J808" s="2">
        <f t="shared" ca="1" si="37"/>
        <v>44509</v>
      </c>
      <c r="K808" s="18"/>
      <c r="L808" s="2">
        <f t="shared" ca="1" si="38"/>
        <v>44509</v>
      </c>
    </row>
    <row r="809" spans="1:12" ht="23.25" customHeight="1" x14ac:dyDescent="0.25">
      <c r="A809" s="1">
        <v>6983</v>
      </c>
      <c r="B809" s="1" t="s">
        <v>807</v>
      </c>
      <c r="C809" s="1" t="s">
        <v>837</v>
      </c>
      <c r="D809" s="2">
        <v>40507</v>
      </c>
      <c r="E809" s="2">
        <v>40988</v>
      </c>
      <c r="F809" s="1" t="s">
        <v>876</v>
      </c>
      <c r="G809" s="1" t="s">
        <v>846</v>
      </c>
      <c r="H809" s="2" t="str">
        <f t="shared" ca="1" si="36"/>
        <v/>
      </c>
      <c r="I809" s="2" t="s">
        <v>837</v>
      </c>
      <c r="J809" s="2" t="str">
        <f t="shared" si="37"/>
        <v/>
      </c>
      <c r="K809" s="18"/>
      <c r="L809" s="2">
        <f t="shared" si="38"/>
        <v>44197</v>
      </c>
    </row>
    <row r="810" spans="1:12" ht="23.25" customHeight="1" x14ac:dyDescent="0.25">
      <c r="A810" s="1">
        <v>1952</v>
      </c>
      <c r="B810" s="1" t="s">
        <v>808</v>
      </c>
      <c r="C810" s="1" t="s">
        <v>836</v>
      </c>
      <c r="D810" s="2">
        <v>25906</v>
      </c>
      <c r="E810" s="2">
        <v>41362</v>
      </c>
      <c r="F810" s="1" t="s">
        <v>871</v>
      </c>
      <c r="G810" s="1" t="s">
        <v>848</v>
      </c>
      <c r="H810" s="2">
        <f t="shared" ca="1" si="36"/>
        <v>44647</v>
      </c>
      <c r="I810" s="2" t="s">
        <v>836</v>
      </c>
      <c r="J810" s="2" t="str">
        <f t="shared" si="37"/>
        <v/>
      </c>
      <c r="K810" s="18"/>
      <c r="L810" s="2">
        <f t="shared" si="38"/>
        <v>44197</v>
      </c>
    </row>
    <row r="811" spans="1:12" ht="23.25" customHeight="1" x14ac:dyDescent="0.25">
      <c r="A811" s="1">
        <v>3775</v>
      </c>
      <c r="B811" s="1" t="s">
        <v>809</v>
      </c>
      <c r="C811" s="1" t="s">
        <v>836</v>
      </c>
      <c r="D811" s="2">
        <v>23273</v>
      </c>
      <c r="E811" s="2">
        <v>42440</v>
      </c>
      <c r="F811" s="1" t="s">
        <v>873</v>
      </c>
      <c r="G811" s="1" t="s">
        <v>848</v>
      </c>
      <c r="H811" s="2">
        <f t="shared" ca="1" si="36"/>
        <v>44630</v>
      </c>
      <c r="I811" s="2" t="s">
        <v>836</v>
      </c>
      <c r="J811" s="2" t="str">
        <f t="shared" si="37"/>
        <v/>
      </c>
      <c r="K811" s="18"/>
      <c r="L811" s="2">
        <f t="shared" si="38"/>
        <v>44197</v>
      </c>
    </row>
    <row r="812" spans="1:12" ht="23.25" customHeight="1" x14ac:dyDescent="0.25">
      <c r="A812" s="1">
        <v>9630</v>
      </c>
      <c r="B812" s="1" t="s">
        <v>810</v>
      </c>
      <c r="C812" s="1" t="s">
        <v>837</v>
      </c>
      <c r="D812" s="2">
        <v>30417</v>
      </c>
      <c r="E812" s="2">
        <v>42120</v>
      </c>
      <c r="F812" s="1" t="s">
        <v>869</v>
      </c>
      <c r="G812" s="1" t="s">
        <v>848</v>
      </c>
      <c r="H812" s="2" t="str">
        <f t="shared" ca="1" si="36"/>
        <v/>
      </c>
      <c r="I812" s="2" t="s">
        <v>837</v>
      </c>
      <c r="J812" s="2" t="str">
        <f t="shared" si="37"/>
        <v/>
      </c>
      <c r="K812" s="18"/>
      <c r="L812" s="2">
        <f t="shared" si="38"/>
        <v>44197</v>
      </c>
    </row>
    <row r="813" spans="1:12" ht="23.25" customHeight="1" x14ac:dyDescent="0.25">
      <c r="A813" s="1">
        <v>7743</v>
      </c>
      <c r="B813" s="1" t="s">
        <v>811</v>
      </c>
      <c r="C813" s="1" t="s">
        <v>836</v>
      </c>
      <c r="D813" s="2">
        <v>24443</v>
      </c>
      <c r="E813" s="2">
        <v>43658</v>
      </c>
      <c r="F813" s="1" t="s">
        <v>838</v>
      </c>
      <c r="G813" s="1" t="s">
        <v>848</v>
      </c>
      <c r="H813" s="2">
        <f t="shared" ca="1" si="36"/>
        <v>44753</v>
      </c>
      <c r="I813" s="2" t="s">
        <v>836</v>
      </c>
      <c r="J813" s="2" t="str">
        <f t="shared" si="37"/>
        <v/>
      </c>
      <c r="K813" s="18"/>
      <c r="L813" s="2">
        <f t="shared" si="38"/>
        <v>44197</v>
      </c>
    </row>
    <row r="814" spans="1:12" ht="23.25" customHeight="1" x14ac:dyDescent="0.25">
      <c r="A814" s="1">
        <v>9257</v>
      </c>
      <c r="B814" s="1" t="s">
        <v>812</v>
      </c>
      <c r="C814" s="1" t="s">
        <v>836</v>
      </c>
      <c r="D814" s="2">
        <v>39061</v>
      </c>
      <c r="E814" s="2">
        <v>41187</v>
      </c>
      <c r="F814" s="1" t="s">
        <v>838</v>
      </c>
      <c r="G814" s="1" t="s">
        <v>848</v>
      </c>
      <c r="H814" s="2">
        <f t="shared" ca="1" si="36"/>
        <v>44472</v>
      </c>
      <c r="I814" s="2" t="s">
        <v>836</v>
      </c>
      <c r="J814" s="2" t="str">
        <f t="shared" si="37"/>
        <v/>
      </c>
      <c r="K814" s="18"/>
      <c r="L814" s="2">
        <f t="shared" si="38"/>
        <v>44197</v>
      </c>
    </row>
    <row r="815" spans="1:12" ht="23.25" customHeight="1" x14ac:dyDescent="0.25">
      <c r="A815" s="1">
        <v>3044</v>
      </c>
      <c r="B815" s="1" t="s">
        <v>813</v>
      </c>
      <c r="C815" s="1" t="s">
        <v>836</v>
      </c>
      <c r="D815" s="2">
        <v>24968</v>
      </c>
      <c r="E815" s="2">
        <v>41730</v>
      </c>
      <c r="F815" s="1" t="s">
        <v>878</v>
      </c>
      <c r="G815" s="1" t="s">
        <v>847</v>
      </c>
      <c r="H815" s="2">
        <f t="shared" ca="1" si="36"/>
        <v>44650</v>
      </c>
      <c r="I815" s="2" t="s">
        <v>836</v>
      </c>
      <c r="J815" s="2" t="str">
        <f t="shared" si="37"/>
        <v/>
      </c>
      <c r="K815" s="18"/>
      <c r="L815" s="2">
        <f t="shared" si="38"/>
        <v>44197</v>
      </c>
    </row>
    <row r="816" spans="1:12" ht="23.25" customHeight="1" x14ac:dyDescent="0.25">
      <c r="A816" s="1">
        <v>7042</v>
      </c>
      <c r="B816" s="1" t="s">
        <v>814</v>
      </c>
      <c r="C816" s="1" t="s">
        <v>837</v>
      </c>
      <c r="D816" s="2">
        <v>25965</v>
      </c>
      <c r="E816" s="2">
        <v>42154</v>
      </c>
      <c r="F816" s="1" t="s">
        <v>828</v>
      </c>
      <c r="G816" s="1" t="s">
        <v>848</v>
      </c>
      <c r="H816" s="2" t="str">
        <f t="shared" ca="1" si="36"/>
        <v/>
      </c>
      <c r="I816" s="2" t="s">
        <v>837</v>
      </c>
      <c r="J816" s="2" t="str">
        <f t="shared" si="37"/>
        <v/>
      </c>
      <c r="K816" s="18"/>
      <c r="L816" s="2">
        <f t="shared" si="38"/>
        <v>44197</v>
      </c>
    </row>
    <row r="817" spans="1:12" ht="23.25" customHeight="1" x14ac:dyDescent="0.25">
      <c r="A817" s="1">
        <v>5283</v>
      </c>
      <c r="B817" s="1" t="s">
        <v>815</v>
      </c>
      <c r="C817" s="1" t="s">
        <v>836</v>
      </c>
      <c r="D817" s="2">
        <v>22146</v>
      </c>
      <c r="E817" s="2">
        <v>42449</v>
      </c>
      <c r="F817" s="1" t="s">
        <v>878</v>
      </c>
      <c r="G817" s="1" t="s">
        <v>847</v>
      </c>
      <c r="H817" s="2">
        <f t="shared" ca="1" si="36"/>
        <v>44639</v>
      </c>
      <c r="I817" s="2" t="s">
        <v>836</v>
      </c>
      <c r="J817" s="2" t="str">
        <f t="shared" si="37"/>
        <v/>
      </c>
      <c r="K817" s="18"/>
      <c r="L817" s="2">
        <f t="shared" si="38"/>
        <v>44197</v>
      </c>
    </row>
    <row r="818" spans="1:12" ht="23.25" customHeight="1" x14ac:dyDescent="0.25">
      <c r="A818" s="1">
        <v>5345</v>
      </c>
      <c r="B818" s="1" t="s">
        <v>816</v>
      </c>
      <c r="C818" s="1" t="s">
        <v>837</v>
      </c>
      <c r="D818" s="2">
        <v>34468</v>
      </c>
      <c r="E818" s="2">
        <v>40726</v>
      </c>
      <c r="F818" s="1" t="s">
        <v>839</v>
      </c>
      <c r="G818" s="1" t="s">
        <v>848</v>
      </c>
      <c r="H818" s="2" t="str">
        <f t="shared" ca="1" si="36"/>
        <v/>
      </c>
      <c r="I818" s="2" t="s">
        <v>837</v>
      </c>
      <c r="J818" s="2" t="str">
        <f t="shared" si="37"/>
        <v/>
      </c>
      <c r="K818" s="18"/>
      <c r="L818" s="2">
        <f t="shared" si="38"/>
        <v>44197</v>
      </c>
    </row>
    <row r="819" spans="1:12" ht="23.25" customHeight="1" x14ac:dyDescent="0.25">
      <c r="A819" s="1">
        <v>8036</v>
      </c>
      <c r="B819" s="1" t="s">
        <v>817</v>
      </c>
      <c r="C819" s="1" t="s">
        <v>836</v>
      </c>
      <c r="D819" s="2">
        <v>37603</v>
      </c>
      <c r="E819" s="2">
        <v>41575</v>
      </c>
      <c r="F819" s="1" t="s">
        <v>872</v>
      </c>
      <c r="G819" s="1" t="s">
        <v>848</v>
      </c>
      <c r="H819" s="2">
        <f t="shared" ca="1" si="36"/>
        <v>44495</v>
      </c>
      <c r="I819" s="2" t="s">
        <v>836</v>
      </c>
      <c r="J819" s="2" t="str">
        <f t="shared" si="37"/>
        <v/>
      </c>
      <c r="K819" s="18"/>
      <c r="L819" s="2">
        <f t="shared" si="38"/>
        <v>44197</v>
      </c>
    </row>
    <row r="820" spans="1:12" ht="23.25" customHeight="1" x14ac:dyDescent="0.25">
      <c r="A820" s="1">
        <v>2467</v>
      </c>
      <c r="B820" s="1" t="s">
        <v>818</v>
      </c>
      <c r="C820" s="1" t="s">
        <v>837</v>
      </c>
      <c r="D820" s="2">
        <v>31720</v>
      </c>
      <c r="E820" s="2">
        <v>42277</v>
      </c>
      <c r="F820" s="1" t="s">
        <v>874</v>
      </c>
      <c r="G820" s="1" t="s">
        <v>848</v>
      </c>
      <c r="H820" s="2" t="str">
        <f t="shared" ca="1" si="36"/>
        <v/>
      </c>
      <c r="I820" s="2" t="s">
        <v>837</v>
      </c>
      <c r="J820" s="2" t="str">
        <f t="shared" si="37"/>
        <v/>
      </c>
      <c r="K820" s="18"/>
      <c r="L820" s="2">
        <f t="shared" si="38"/>
        <v>44197</v>
      </c>
    </row>
    <row r="821" spans="1:12" ht="23.25" customHeight="1" x14ac:dyDescent="0.25">
      <c r="A821" s="1">
        <v>4286</v>
      </c>
      <c r="B821" s="1" t="s">
        <v>819</v>
      </c>
      <c r="C821" s="1" t="s">
        <v>836</v>
      </c>
      <c r="D821" s="2">
        <v>29701</v>
      </c>
      <c r="E821" s="2">
        <v>40271</v>
      </c>
      <c r="F821" s="1" t="s">
        <v>829</v>
      </c>
      <c r="G821" s="1" t="s">
        <v>846</v>
      </c>
      <c r="H821" s="2">
        <f t="shared" ca="1" si="36"/>
        <v>44651</v>
      </c>
      <c r="I821" s="2" t="s">
        <v>836</v>
      </c>
      <c r="J821" s="2" t="str">
        <f t="shared" si="37"/>
        <v/>
      </c>
      <c r="K821" s="18"/>
      <c r="L821" s="2">
        <f t="shared" si="38"/>
        <v>44197</v>
      </c>
    </row>
    <row r="822" spans="1:12" ht="23.25" customHeight="1" x14ac:dyDescent="0.25">
      <c r="A822" s="1">
        <v>9128</v>
      </c>
      <c r="B822" s="1" t="s">
        <v>820</v>
      </c>
      <c r="C822" s="1" t="s">
        <v>837</v>
      </c>
      <c r="D822" s="2">
        <v>26690</v>
      </c>
      <c r="E822" s="2">
        <v>41425</v>
      </c>
      <c r="F822" s="1" t="s">
        <v>869</v>
      </c>
      <c r="G822" s="1" t="s">
        <v>848</v>
      </c>
      <c r="H822" s="2" t="str">
        <f t="shared" ca="1" si="36"/>
        <v/>
      </c>
      <c r="I822" s="2" t="s">
        <v>837</v>
      </c>
      <c r="J822" s="2" t="str">
        <f t="shared" si="37"/>
        <v/>
      </c>
      <c r="K822" s="18"/>
      <c r="L822" s="2">
        <f t="shared" si="38"/>
        <v>44197</v>
      </c>
    </row>
    <row r="823" spans="1:12" ht="23.25" customHeight="1" x14ac:dyDescent="0.25">
      <c r="A823" s="1">
        <v>9780</v>
      </c>
      <c r="B823" s="1" t="s">
        <v>821</v>
      </c>
      <c r="C823" s="1" t="s">
        <v>836</v>
      </c>
      <c r="D823" s="2">
        <v>26141</v>
      </c>
      <c r="E823" s="2">
        <v>40948</v>
      </c>
      <c r="F823" s="1" t="s">
        <v>830</v>
      </c>
      <c r="G823" s="1" t="s">
        <v>847</v>
      </c>
      <c r="H823" s="2">
        <f t="shared" ca="1" si="36"/>
        <v>44598</v>
      </c>
      <c r="I823" s="2" t="s">
        <v>837</v>
      </c>
      <c r="J823" s="2">
        <f t="shared" ca="1" si="37"/>
        <v>44598</v>
      </c>
      <c r="K823" s="18">
        <v>2</v>
      </c>
      <c r="L823" s="2">
        <f t="shared" ca="1" si="38"/>
        <v>45328</v>
      </c>
    </row>
    <row r="824" spans="1:12" ht="23.25" customHeight="1" x14ac:dyDescent="0.25">
      <c r="A824" s="1">
        <v>9203</v>
      </c>
      <c r="B824" s="1" t="s">
        <v>822</v>
      </c>
      <c r="C824" s="1" t="s">
        <v>836</v>
      </c>
      <c r="D824" s="2">
        <v>22156</v>
      </c>
      <c r="E824" s="2">
        <v>42390</v>
      </c>
      <c r="F824" s="1" t="s">
        <v>878</v>
      </c>
      <c r="G824" s="1" t="s">
        <v>847</v>
      </c>
      <c r="H824" s="2">
        <f t="shared" ca="1" si="36"/>
        <v>44580</v>
      </c>
      <c r="I824" s="2" t="s">
        <v>836</v>
      </c>
      <c r="J824" s="2" t="str">
        <f t="shared" si="37"/>
        <v/>
      </c>
      <c r="K824" s="18"/>
      <c r="L824" s="2">
        <f t="shared" si="38"/>
        <v>44197</v>
      </c>
    </row>
    <row r="825" spans="1:12" ht="23.25" customHeight="1" x14ac:dyDescent="0.25">
      <c r="A825" s="1">
        <v>4086</v>
      </c>
      <c r="B825" s="1" t="s">
        <v>823</v>
      </c>
      <c r="C825" s="1" t="s">
        <v>836</v>
      </c>
      <c r="D825" s="2">
        <v>37458</v>
      </c>
      <c r="E825" s="2">
        <v>43002</v>
      </c>
      <c r="F825" s="1" t="s">
        <v>841</v>
      </c>
      <c r="G825" s="1" t="s">
        <v>848</v>
      </c>
      <c r="H825" s="2">
        <f t="shared" ca="1" si="36"/>
        <v>44462</v>
      </c>
      <c r="I825" s="2" t="s">
        <v>836</v>
      </c>
      <c r="J825" s="2" t="str">
        <f t="shared" si="37"/>
        <v/>
      </c>
      <c r="K825" s="18"/>
      <c r="L825" s="2">
        <f t="shared" si="38"/>
        <v>44197</v>
      </c>
    </row>
    <row r="826" spans="1:12" ht="23.25" customHeight="1" x14ac:dyDescent="0.25">
      <c r="A826" s="1">
        <v>4186</v>
      </c>
      <c r="B826" s="1" t="s">
        <v>824</v>
      </c>
      <c r="C826" s="1" t="s">
        <v>836</v>
      </c>
      <c r="D826" s="2">
        <v>35978</v>
      </c>
      <c r="E826" s="2">
        <v>43555</v>
      </c>
      <c r="F826" s="1" t="s">
        <v>830</v>
      </c>
      <c r="G826" s="1" t="s">
        <v>845</v>
      </c>
      <c r="H826" s="2">
        <f t="shared" ca="1" si="36"/>
        <v>44650</v>
      </c>
      <c r="I826" s="2" t="s">
        <v>837</v>
      </c>
      <c r="J826" s="2">
        <f t="shared" ca="1" si="37"/>
        <v>44650</v>
      </c>
      <c r="K826" s="18">
        <v>2</v>
      </c>
      <c r="L826" s="2">
        <f t="shared" ca="1" si="38"/>
        <v>45380</v>
      </c>
    </row>
    <row r="827" spans="1:12" ht="23.25" customHeight="1" x14ac:dyDescent="0.25">
      <c r="A827" s="1">
        <v>7742</v>
      </c>
      <c r="B827" s="1" t="s">
        <v>825</v>
      </c>
      <c r="C827" s="1" t="s">
        <v>837</v>
      </c>
      <c r="D827" s="2">
        <v>38486</v>
      </c>
      <c r="E827" s="2">
        <v>40378</v>
      </c>
      <c r="F827" s="1" t="s">
        <v>856</v>
      </c>
      <c r="G827" s="1" t="s">
        <v>849</v>
      </c>
      <c r="H827" s="2" t="str">
        <f t="shared" ca="1" si="36"/>
        <v/>
      </c>
      <c r="I827" s="2" t="s">
        <v>837</v>
      </c>
      <c r="J827" s="2" t="str">
        <f t="shared" si="37"/>
        <v/>
      </c>
      <c r="K827" s="18"/>
      <c r="L827" s="2">
        <f t="shared" si="38"/>
        <v>44197</v>
      </c>
    </row>
    <row r="828" spans="1:12" ht="23.25" customHeight="1" x14ac:dyDescent="0.25">
      <c r="A828" s="1">
        <v>7657</v>
      </c>
      <c r="B828" s="1" t="s">
        <v>826</v>
      </c>
      <c r="C828" s="1" t="s">
        <v>836</v>
      </c>
      <c r="D828" s="2">
        <v>32663</v>
      </c>
      <c r="E828" s="2">
        <v>43323</v>
      </c>
      <c r="F828" s="1" t="s">
        <v>856</v>
      </c>
      <c r="G828" s="1" t="s">
        <v>849</v>
      </c>
      <c r="H828" s="2">
        <f t="shared" ca="1" si="36"/>
        <v>44783</v>
      </c>
      <c r="I828" s="2" t="s">
        <v>837</v>
      </c>
      <c r="J828" s="2">
        <f t="shared" ca="1" si="37"/>
        <v>44783</v>
      </c>
      <c r="K828" s="18"/>
      <c r="L828" s="2">
        <f t="shared" ca="1" si="38"/>
        <v>44783</v>
      </c>
    </row>
    <row r="829" spans="1:12" ht="23.25" customHeight="1" x14ac:dyDescent="0.25">
      <c r="A829" s="1">
        <v>7732</v>
      </c>
      <c r="B829" s="1" t="s">
        <v>827</v>
      </c>
      <c r="C829" s="1" t="s">
        <v>836</v>
      </c>
      <c r="D829" s="2">
        <v>38540</v>
      </c>
      <c r="E829" s="2">
        <v>43256</v>
      </c>
      <c r="F829" s="1" t="s">
        <v>868</v>
      </c>
      <c r="G829" s="1" t="s">
        <v>847</v>
      </c>
      <c r="H829" s="2">
        <f t="shared" ca="1" si="36"/>
        <v>44716</v>
      </c>
      <c r="I829" s="2" t="s">
        <v>836</v>
      </c>
      <c r="J829" s="2" t="str">
        <f t="shared" si="37"/>
        <v/>
      </c>
      <c r="K829" s="18"/>
      <c r="L829" s="2">
        <f t="shared" si="38"/>
        <v>44197</v>
      </c>
    </row>
    <row r="830" spans="1:12" ht="23.25" customHeight="1" x14ac:dyDescent="0.25">
      <c r="B830" s="1" t="s">
        <v>883</v>
      </c>
      <c r="E830" s="2">
        <v>44593</v>
      </c>
      <c r="F830" s="1" t="s">
        <v>830</v>
      </c>
      <c r="G830" s="1" t="s">
        <v>845</v>
      </c>
      <c r="H830" s="2" t="str">
        <f ca="1">IF((IF(C830="Non-Saudi",((DATEDIF(E830,TODAY(),"Y")+1)*365)+E830,""))&lt;TODAY()+60,(IF(C830="Non-Saudi",((DATEDIF(E830,TODAY(),"Y")+1)*365)+E830,""))+365,(IF(C830="Non-Saudi",((DATEDIF(E830,TODAY(),"Y")+1)*365)+E830,"")))</f>
        <v/>
      </c>
      <c r="I830" s="2" t="s">
        <v>837</v>
      </c>
      <c r="J830" s="2">
        <f t="shared" si="37"/>
        <v>44593</v>
      </c>
      <c r="K830" s="18"/>
      <c r="L830" s="2">
        <f t="shared" si="38"/>
        <v>44593</v>
      </c>
    </row>
    <row r="831" spans="1:12" ht="23.25" customHeight="1" x14ac:dyDescent="0.25">
      <c r="B831" s="1" t="s">
        <v>883</v>
      </c>
      <c r="E831" s="2">
        <v>44621</v>
      </c>
      <c r="F831" s="1" t="s">
        <v>884</v>
      </c>
      <c r="G831" s="1" t="s">
        <v>845</v>
      </c>
      <c r="H831" s="2" t="str">
        <f ca="1">IF((IF(C831="Non-Saudi",((DATEDIF(E831,TODAY(),"Y")+1)*365)+E831,""))&lt;TODAY()+60,(IF(C831="Non-Saudi",((DATEDIF(E831,TODAY(),"Y")+1)*365)+E831,""))+365,(IF(C831="Non-Saudi",((DATEDIF(E831,TODAY(),"Y")+1)*365)+E831,"")))</f>
        <v/>
      </c>
      <c r="I831" s="2" t="s">
        <v>836</v>
      </c>
      <c r="J831" s="2">
        <f t="shared" si="37"/>
        <v>44621</v>
      </c>
      <c r="K831" s="18"/>
      <c r="L831" s="2">
        <f t="shared" si="38"/>
        <v>44621</v>
      </c>
    </row>
    <row r="832" spans="1:12" ht="23.25" customHeight="1" x14ac:dyDescent="0.25">
      <c r="B832" s="1" t="s">
        <v>883</v>
      </c>
      <c r="E832" s="2">
        <v>44774</v>
      </c>
      <c r="F832" s="1" t="s">
        <v>885</v>
      </c>
      <c r="G832" s="1" t="s">
        <v>845</v>
      </c>
      <c r="H832" s="2" t="str">
        <f ca="1">IF((IF(C832="Non-Saudi",((DATEDIF(E832,TODAY(),"Y")+1)*365)+E832,""))&lt;TODAY()+60,(IF(C832="Non-Saudi",((DATEDIF(E832,TODAY(),"Y")+1)*365)+E832,""))+365,(IF(C832="Non-Saudi",((DATEDIF(E832,TODAY(),"Y")+1)*365)+E832,"")))</f>
        <v/>
      </c>
      <c r="I832" s="2" t="s">
        <v>837</v>
      </c>
      <c r="J832" s="2">
        <f t="shared" si="37"/>
        <v>44774</v>
      </c>
      <c r="K832" s="18"/>
      <c r="L832" s="2">
        <f t="shared" si="38"/>
        <v>44774</v>
      </c>
    </row>
    <row r="833" spans="5:12" ht="23.25" customHeight="1" x14ac:dyDescent="0.25">
      <c r="E833" s="2">
        <v>45170</v>
      </c>
      <c r="F833" s="1" t="s">
        <v>856</v>
      </c>
      <c r="G833" s="1" t="s">
        <v>849</v>
      </c>
      <c r="H833" s="2" t="str">
        <f ca="1">IF((IF(C833="Non-Saudi",((DATEDIF(E833,TODAY(),"Y")+1)*365)+E833,""))&lt;TODAY()+60,(IF(C833="Non-Saudi",((DATEDIF(E833,TODAY(),"Y")+1)*365)+E833,""))+365,(IF(C833="Non-Saudi",((DATEDIF(E833,TODAY(),"Y")+1)*365)+E833,"")))</f>
        <v/>
      </c>
      <c r="I833" s="2" t="s">
        <v>837</v>
      </c>
      <c r="J833" s="2">
        <f t="shared" si="37"/>
        <v>45170</v>
      </c>
      <c r="K833" s="18"/>
      <c r="L833" s="2">
        <f>IF(J833="",44197,J833+(K833*365))</f>
        <v>45170</v>
      </c>
    </row>
    <row r="834" spans="5:12" ht="23.25" customHeight="1" x14ac:dyDescent="0.25">
      <c r="E834" s="2">
        <v>45540</v>
      </c>
      <c r="F834" s="1" t="s">
        <v>861</v>
      </c>
      <c r="G834" s="1" t="s">
        <v>849</v>
      </c>
      <c r="H834" s="2" t="str">
        <f ca="1">IF((IF(C834="Non-Saudi",((DATEDIF(E834,TODAY(),"Y")+1)*365)+E834,""))&lt;TODAY()+60,(IF(C834="Non-Saudi",((DATEDIF(E834,TODAY(),"Y")+1)*365)+E834,""))+365,(IF(C834="Non-Saudi",((DATEDIF(E834,TODAY(),"Y")+1)*365)+E834,"")))</f>
        <v/>
      </c>
      <c r="I834" s="2" t="s">
        <v>837</v>
      </c>
      <c r="J834" s="2">
        <f>IF(C834="",E834,IF(AND(I834="Saudi",C834="Non-Saudi"),H834,""))</f>
        <v>45540</v>
      </c>
      <c r="K834" s="18"/>
      <c r="L834" s="2">
        <f>IF(J834="",44197,J834+(K834*365))</f>
        <v>45540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835"/>
  <sheetViews>
    <sheetView showGridLines="0" tabSelected="1" zoomScaleNormal="100" workbookViewId="0">
      <selection activeCell="AA6" sqref="AA6"/>
    </sheetView>
  </sheetViews>
  <sheetFormatPr defaultRowHeight="22.5" customHeight="1" x14ac:dyDescent="0.25"/>
  <cols>
    <col min="1" max="1" width="11.85546875" style="1" customWidth="1"/>
    <col min="2" max="2" width="23" style="1" customWidth="1"/>
    <col min="3" max="4" width="9.140625" style="1"/>
    <col min="5" max="5" width="11.140625" style="1" bestFit="1" customWidth="1"/>
    <col min="6" max="6" width="1" style="1" customWidth="1"/>
    <col min="7" max="7" width="9.140625" style="1"/>
    <col min="8" max="8" width="1" style="1" customWidth="1"/>
    <col min="9" max="9" width="9.140625" style="1"/>
    <col min="10" max="10" width="1" style="1" customWidth="1"/>
    <col min="11" max="11" width="9.140625" style="1"/>
    <col min="12" max="12" width="13" style="17" customWidth="1"/>
    <col min="13" max="13" width="9.140625" style="17"/>
    <col min="14" max="16" width="9.140625" style="19"/>
    <col min="17" max="34" width="9.140625" style="13"/>
    <col min="35" max="16384" width="9.140625" style="1"/>
  </cols>
  <sheetData>
    <row r="2" spans="2:36" ht="22.5" customHeight="1" x14ac:dyDescent="0.25">
      <c r="B2" s="21" t="s">
        <v>908</v>
      </c>
      <c r="C2" s="21"/>
      <c r="D2" s="21"/>
      <c r="E2" s="21"/>
      <c r="F2" s="21"/>
      <c r="G2" s="21"/>
      <c r="H2" s="21"/>
      <c r="I2" s="21"/>
      <c r="J2" s="21"/>
      <c r="K2" s="21"/>
    </row>
    <row r="4" spans="2:36" ht="22.5" customHeight="1" x14ac:dyDescent="0.25">
      <c r="B4" s="4" t="s">
        <v>886</v>
      </c>
      <c r="C4" s="20" t="s">
        <v>845</v>
      </c>
      <c r="D4" s="20"/>
      <c r="AJ4" s="1" t="s">
        <v>845</v>
      </c>
    </row>
    <row r="5" spans="2:36" ht="22.5" customHeight="1" x14ac:dyDescent="0.25">
      <c r="AJ5" s="1" t="s">
        <v>849</v>
      </c>
    </row>
    <row r="6" spans="2:36" ht="22.5" customHeight="1" x14ac:dyDescent="0.25">
      <c r="AJ6" s="1" t="s">
        <v>850</v>
      </c>
    </row>
    <row r="7" spans="2:36" ht="22.5" customHeight="1" x14ac:dyDescent="0.25">
      <c r="G7" s="5" t="s">
        <v>891</v>
      </c>
      <c r="I7" s="5" t="s">
        <v>892</v>
      </c>
      <c r="K7" s="5" t="s">
        <v>893</v>
      </c>
      <c r="AJ7" s="1" t="s">
        <v>844</v>
      </c>
    </row>
    <row r="8" spans="2:36" ht="22.5" customHeight="1" x14ac:dyDescent="0.25">
      <c r="B8" s="4" t="s">
        <v>887</v>
      </c>
      <c r="C8" s="11">
        <f>G8/G12</f>
        <v>0.58620689655172409</v>
      </c>
      <c r="E8" s="7" t="s">
        <v>889</v>
      </c>
      <c r="G8" s="8">
        <f>IF(C4="",COUNTIF(MPP[Nationality],"Saudi"),(COUNTIFS(MPP[Department],$C$4,MPP[Nationality],"saudi")))</f>
        <v>17</v>
      </c>
      <c r="I8" s="8">
        <f>IF(C4="",COUNTIF(MPP[Targeted Nationality],"Saudi"),COUNTIFS(MPP[Department],$C$4,MPP[Targeted Nationality],"saudi"))</f>
        <v>22</v>
      </c>
      <c r="K8" s="8">
        <f>I8-G8</f>
        <v>5</v>
      </c>
      <c r="AJ8" s="1" t="s">
        <v>848</v>
      </c>
    </row>
    <row r="9" spans="2:36" ht="6.75" customHeight="1" x14ac:dyDescent="0.25">
      <c r="AJ9" s="1" t="s">
        <v>846</v>
      </c>
    </row>
    <row r="10" spans="2:36" ht="22.5" customHeight="1" x14ac:dyDescent="0.25">
      <c r="B10" s="4" t="s">
        <v>888</v>
      </c>
      <c r="C10" s="11">
        <f>I8/I12</f>
        <v>0.6875</v>
      </c>
      <c r="E10" s="6" t="s">
        <v>890</v>
      </c>
      <c r="G10" s="9">
        <f>IF(C4="",COUNTIF(MPP[Nationality],"non-Saudi"),(COUNTIFS(MPP[Department],$C$4,MPP[Nationality],"non-saudi")))</f>
        <v>12</v>
      </c>
      <c r="I10" s="9">
        <f>IF(C4="",COUNTIF(MPP[Targeted Nationality],"non-Saudi"),COUNTIFS(MPP[Department],$C$4,MPP[Targeted Nationality],"non-saudi"))</f>
        <v>10</v>
      </c>
      <c r="K10" s="9">
        <f>I10-G10</f>
        <v>-2</v>
      </c>
      <c r="AJ10" s="1" t="s">
        <v>847</v>
      </c>
    </row>
    <row r="11" spans="2:36" ht="6.75" customHeight="1" x14ac:dyDescent="0.25"/>
    <row r="12" spans="2:36" ht="22.5" customHeight="1" x14ac:dyDescent="0.25">
      <c r="E12" s="5" t="s">
        <v>894</v>
      </c>
      <c r="G12" s="10">
        <f>G10+G8</f>
        <v>29</v>
      </c>
      <c r="I12" s="10">
        <f>I8+I10</f>
        <v>32</v>
      </c>
      <c r="K12" s="10">
        <f>I12-G12</f>
        <v>3</v>
      </c>
      <c r="AJ12"/>
    </row>
    <row r="13" spans="2:36" ht="22.5" customHeight="1" x14ac:dyDescent="0.25">
      <c r="AJ13"/>
    </row>
    <row r="14" spans="2:36" ht="22.5" customHeight="1" x14ac:dyDescent="0.25">
      <c r="V14" s="13" t="s">
        <v>837</v>
      </c>
      <c r="W14" s="13" t="s">
        <v>836</v>
      </c>
      <c r="AJ14"/>
    </row>
    <row r="15" spans="2:36" ht="22.5" customHeight="1" x14ac:dyDescent="0.25">
      <c r="U15" s="14">
        <v>44531</v>
      </c>
      <c r="V15" s="13">
        <f ca="1">IF($C$4="",COUNTIFS(MPP[Targeted Nationality],$V$14,MPP[Help Cul],"&lt;="&amp;U15),COUNTIFS(MPP[Department],$C$4,MPP[Targeted Nationality],$V$14,MPP[Help Cul],"&lt;="&amp;U15))</f>
        <v>17</v>
      </c>
      <c r="W15" s="13">
        <f ca="1">IF($C$4="",COUNTA(MPP[Department])-V15,COUNTIF(MPP[Department],$C$4)-V15)</f>
        <v>15</v>
      </c>
      <c r="AA15" s="13" t="s">
        <v>837</v>
      </c>
      <c r="AB15" s="13" t="s">
        <v>836</v>
      </c>
      <c r="AC15" s="13" t="s">
        <v>903</v>
      </c>
      <c r="AJ15"/>
    </row>
    <row r="16" spans="2:36" ht="22.5" customHeight="1" x14ac:dyDescent="0.25">
      <c r="U16" s="14">
        <v>44562</v>
      </c>
      <c r="V16" s="13">
        <f ca="1">IF($C$4="",COUNTIFS(MPP[Targeted Nationality],$V$14,MPP[Help Cul],"&lt;="&amp;U16),COUNTIFS(MPP[Department],$C$4,MPP[Targeted Nationality],$V$14,MPP[Help Cul],"&lt;="&amp;U16))</f>
        <v>17</v>
      </c>
      <c r="W16" s="13">
        <f ca="1">IF($C$4="",COUNTA(MPP[Department])-V16,COUNTIF(MPP[Department],$C$4)-V16)</f>
        <v>15</v>
      </c>
      <c r="Z16" s="15" t="s">
        <v>904</v>
      </c>
      <c r="AA16" s="13">
        <f ca="1">V15</f>
        <v>17</v>
      </c>
      <c r="AB16" s="13">
        <f ca="1">W15</f>
        <v>15</v>
      </c>
      <c r="AC16" s="16">
        <f ca="1">AA16/SUM(AA16:AB16)</f>
        <v>0.53125</v>
      </c>
      <c r="AJ16"/>
    </row>
    <row r="17" spans="21:36" ht="22.5" customHeight="1" x14ac:dyDescent="0.25">
      <c r="U17" s="14">
        <v>44593</v>
      </c>
      <c r="V17" s="13">
        <f ca="1">IF($C$4="",COUNTIFS(MPP[Targeted Nationality],$V$14,MPP[Help Cul],"&lt;="&amp;U17),COUNTIFS(MPP[Department],$C$4,MPP[Targeted Nationality],$V$14,MPP[Help Cul],"&lt;="&amp;U17))</f>
        <v>18</v>
      </c>
      <c r="W17" s="13">
        <f ca="1">IF($C$4="",COUNTA(MPP[Department])-V17,COUNTIF(MPP[Department],$C$4)-V17)</f>
        <v>14</v>
      </c>
      <c r="Z17" s="15" t="s">
        <v>905</v>
      </c>
      <c r="AA17" s="13">
        <f ca="1">V27</f>
        <v>20</v>
      </c>
      <c r="AB17" s="13">
        <f ca="1">W27</f>
        <v>12</v>
      </c>
      <c r="AC17" s="16">
        <f t="shared" ref="AC17:AC19" ca="1" si="0">AA17/SUM(AA17:AB17)</f>
        <v>0.625</v>
      </c>
      <c r="AJ17"/>
    </row>
    <row r="18" spans="21:36" ht="22.5" customHeight="1" x14ac:dyDescent="0.25">
      <c r="U18" s="14">
        <v>44621</v>
      </c>
      <c r="V18" s="13">
        <f ca="1">IF($C$4="",COUNTIFS(MPP[Targeted Nationality],$V$14,MPP[Help Cul],"&lt;="&amp;U18),COUNTIFS(MPP[Department],$C$4,MPP[Targeted Nationality],$V$14,MPP[Help Cul],"&lt;="&amp;U18))</f>
        <v>18</v>
      </c>
      <c r="W18" s="13">
        <f ca="1">IF($C$4="",COUNTA(MPP[Department])-V18,COUNTIF(MPP[Department],$C$4)-V18)</f>
        <v>14</v>
      </c>
      <c r="Z18" s="15" t="s">
        <v>906</v>
      </c>
      <c r="AA18" s="13">
        <f ca="1">V39</f>
        <v>21</v>
      </c>
      <c r="AB18" s="13">
        <f ca="1">W39</f>
        <v>11</v>
      </c>
      <c r="AC18" s="16">
        <f t="shared" ca="1" si="0"/>
        <v>0.65625</v>
      </c>
      <c r="AJ18"/>
    </row>
    <row r="19" spans="21:36" ht="22.5" customHeight="1" x14ac:dyDescent="0.25">
      <c r="U19" s="14">
        <v>44652</v>
      </c>
      <c r="V19" s="13">
        <f ca="1">IF($C$4="",COUNTIFS(MPP[Targeted Nationality],$V$14,MPP[Help Cul],"&lt;="&amp;U19),COUNTIFS(MPP[Department],$C$4,MPP[Targeted Nationality],$V$14,MPP[Help Cul],"&lt;="&amp;U19))</f>
        <v>18</v>
      </c>
      <c r="W19" s="13">
        <f ca="1">IF($C$4="",COUNTA(MPP[Department])-V19,COUNTIF(MPP[Department],$C$4)-V19)</f>
        <v>14</v>
      </c>
      <c r="Z19" s="15" t="s">
        <v>907</v>
      </c>
      <c r="AA19" s="13">
        <f ca="1">V51</f>
        <v>22</v>
      </c>
      <c r="AB19" s="13">
        <f ca="1">W51</f>
        <v>10</v>
      </c>
      <c r="AC19" s="16">
        <f t="shared" ca="1" si="0"/>
        <v>0.6875</v>
      </c>
      <c r="AJ19"/>
    </row>
    <row r="20" spans="21:36" ht="22.5" customHeight="1" x14ac:dyDescent="0.25">
      <c r="U20" s="14">
        <v>44682</v>
      </c>
      <c r="V20" s="13">
        <f ca="1">IF($C$4="",COUNTIFS(MPP[Targeted Nationality],$V$14,MPP[Help Cul],"&lt;="&amp;U20),COUNTIFS(MPP[Department],$C$4,MPP[Targeted Nationality],$V$14,MPP[Help Cul],"&lt;="&amp;U20))</f>
        <v>18</v>
      </c>
      <c r="W20" s="13">
        <f ca="1">IF($C$4="",COUNTA(MPP[Department])-V20,COUNTIF(MPP[Department],$C$4)-V20)</f>
        <v>14</v>
      </c>
      <c r="AJ20"/>
    </row>
    <row r="21" spans="21:36" ht="22.5" customHeight="1" x14ac:dyDescent="0.25">
      <c r="U21" s="14">
        <v>44713</v>
      </c>
      <c r="V21" s="13">
        <f ca="1">IF($C$4="",COUNTIFS(MPP[Targeted Nationality],$V$14,MPP[Help Cul],"&lt;="&amp;U21),COUNTIFS(MPP[Department],$C$4,MPP[Targeted Nationality],$V$14,MPP[Help Cul],"&lt;="&amp;U21))</f>
        <v>18</v>
      </c>
      <c r="W21" s="13">
        <f ca="1">IF($C$4="",COUNTA(MPP[Department])-V21,COUNTIF(MPP[Department],$C$4)-V21)</f>
        <v>14</v>
      </c>
      <c r="AJ21"/>
    </row>
    <row r="22" spans="21:36" ht="22.5" customHeight="1" x14ac:dyDescent="0.25">
      <c r="U22" s="14">
        <v>44743</v>
      </c>
      <c r="V22" s="13">
        <f ca="1">IF($C$4="",COUNTIFS(MPP[Targeted Nationality],$V$14,MPP[Help Cul],"&lt;="&amp;U22),COUNTIFS(MPP[Department],$C$4,MPP[Targeted Nationality],$V$14,MPP[Help Cul],"&lt;="&amp;U22))</f>
        <v>18</v>
      </c>
      <c r="W22" s="13">
        <f ca="1">IF($C$4="",COUNTA(MPP[Department])-V22,COUNTIF(MPP[Department],$C$4)-V22)</f>
        <v>14</v>
      </c>
      <c r="AJ22"/>
    </row>
    <row r="23" spans="21:36" ht="22.5" customHeight="1" x14ac:dyDescent="0.25">
      <c r="U23" s="14">
        <v>44774</v>
      </c>
      <c r="V23" s="13">
        <f ca="1">IF($C$4="",COUNTIFS(MPP[Targeted Nationality],$V$14,MPP[Help Cul],"&lt;="&amp;U23),COUNTIFS(MPP[Department],$C$4,MPP[Targeted Nationality],$V$14,MPP[Help Cul],"&lt;="&amp;U23))</f>
        <v>19</v>
      </c>
      <c r="W23" s="13">
        <f ca="1">IF($C$4="",COUNTA(MPP[Department])-V23,COUNTIF(MPP[Department],$C$4)-V23)</f>
        <v>13</v>
      </c>
      <c r="AJ23"/>
    </row>
    <row r="24" spans="21:36" ht="22.5" customHeight="1" x14ac:dyDescent="0.25">
      <c r="U24" s="14">
        <v>44805</v>
      </c>
      <c r="V24" s="13">
        <f ca="1">IF($C$4="",COUNTIFS(MPP[Targeted Nationality],$V$14,MPP[Help Cul],"&lt;="&amp;U24),COUNTIFS(MPP[Department],$C$4,MPP[Targeted Nationality],$V$14,MPP[Help Cul],"&lt;="&amp;U24))</f>
        <v>19</v>
      </c>
      <c r="W24" s="13">
        <f ca="1">IF($C$4="",COUNTA(MPP[Department])-V24,COUNTIF(MPP[Department],$C$4)-V24)</f>
        <v>13</v>
      </c>
      <c r="AJ24"/>
    </row>
    <row r="25" spans="21:36" ht="22.5" customHeight="1" x14ac:dyDescent="0.25">
      <c r="U25" s="14">
        <v>44835</v>
      </c>
      <c r="V25" s="13">
        <f ca="1">IF($C$4="",COUNTIFS(MPP[Targeted Nationality],$V$14,MPP[Help Cul],"&lt;="&amp;U25),COUNTIFS(MPP[Department],$C$4,MPP[Targeted Nationality],$V$14,MPP[Help Cul],"&lt;="&amp;U25))</f>
        <v>19</v>
      </c>
      <c r="W25" s="13">
        <f ca="1">IF($C$4="",COUNTA(MPP[Department])-V25,COUNTIF(MPP[Department],$C$4)-V25)</f>
        <v>13</v>
      </c>
      <c r="AJ25"/>
    </row>
    <row r="26" spans="21:36" ht="22.5" customHeight="1" x14ac:dyDescent="0.25">
      <c r="U26" s="14">
        <v>44866</v>
      </c>
      <c r="V26" s="13">
        <f ca="1">IF($C$4="",COUNTIFS(MPP[Targeted Nationality],$V$14,MPP[Help Cul],"&lt;="&amp;U26),COUNTIFS(MPP[Department],$C$4,MPP[Targeted Nationality],$V$14,MPP[Help Cul],"&lt;="&amp;U26))</f>
        <v>20</v>
      </c>
      <c r="W26" s="13">
        <f ca="1">IF($C$4="",COUNTA(MPP[Department])-V26,COUNTIF(MPP[Department],$C$4)-V26)</f>
        <v>12</v>
      </c>
      <c r="AJ26"/>
    </row>
    <row r="27" spans="21:36" ht="22.5" customHeight="1" x14ac:dyDescent="0.25">
      <c r="U27" s="14">
        <v>44896</v>
      </c>
      <c r="V27" s="13">
        <f ca="1">IF($C$4="",COUNTIFS(MPP[Targeted Nationality],$V$14,MPP[Help Cul],"&lt;="&amp;U27),COUNTIFS(MPP[Department],$C$4,MPP[Targeted Nationality],$V$14,MPP[Help Cul],"&lt;="&amp;U27))</f>
        <v>20</v>
      </c>
      <c r="W27" s="13">
        <f ca="1">IF($C$4="",COUNTA(MPP[Department])-V27,COUNTIF(MPP[Department],$C$4)-V27)</f>
        <v>12</v>
      </c>
      <c r="AJ27"/>
    </row>
    <row r="28" spans="21:36" ht="22.5" customHeight="1" x14ac:dyDescent="0.25">
      <c r="U28" s="14">
        <v>44927</v>
      </c>
      <c r="V28" s="13">
        <f ca="1">IF($C$4="",COUNTIFS(MPP[Targeted Nationality],$V$14,MPP[Help Cul],"&lt;="&amp;U28),COUNTIFS(MPP[Department],$C$4,MPP[Targeted Nationality],$V$14,MPP[Help Cul],"&lt;="&amp;U28))</f>
        <v>20</v>
      </c>
      <c r="W28" s="13">
        <f ca="1">IF($C$4="",COUNTA(MPP[Department])-V28,COUNTIF(MPP[Department],$C$4)-V28)</f>
        <v>12</v>
      </c>
      <c r="AJ28"/>
    </row>
    <row r="29" spans="21:36" ht="22.5" customHeight="1" x14ac:dyDescent="0.25">
      <c r="U29" s="14">
        <v>44958</v>
      </c>
      <c r="V29" s="13">
        <f ca="1">IF($C$4="",COUNTIFS(MPP[Targeted Nationality],$V$14,MPP[Help Cul],"&lt;="&amp;U29),COUNTIFS(MPP[Department],$C$4,MPP[Targeted Nationality],$V$14,MPP[Help Cul],"&lt;="&amp;U29))</f>
        <v>20</v>
      </c>
      <c r="W29" s="13">
        <f ca="1">IF($C$4="",COUNTA(MPP[Department])-V29,COUNTIF(MPP[Department],$C$4)-V29)</f>
        <v>12</v>
      </c>
      <c r="AJ29"/>
    </row>
    <row r="30" spans="21:36" ht="22.5" customHeight="1" x14ac:dyDescent="0.25">
      <c r="U30" s="14">
        <v>44986</v>
      </c>
      <c r="V30" s="13">
        <f ca="1">IF($C$4="",COUNTIFS(MPP[Targeted Nationality],$V$14,MPP[Help Cul],"&lt;="&amp;U30),COUNTIFS(MPP[Department],$C$4,MPP[Targeted Nationality],$V$14,MPP[Help Cul],"&lt;="&amp;U30))</f>
        <v>20</v>
      </c>
      <c r="W30" s="13">
        <f ca="1">IF($C$4="",COUNTA(MPP[Department])-V30,COUNTIF(MPP[Department],$C$4)-V30)</f>
        <v>12</v>
      </c>
      <c r="AJ30"/>
    </row>
    <row r="31" spans="21:36" ht="22.5" customHeight="1" x14ac:dyDescent="0.25">
      <c r="U31" s="14">
        <v>45017</v>
      </c>
      <c r="V31" s="13">
        <f ca="1">IF($C$4="",COUNTIFS(MPP[Targeted Nationality],$V$14,MPP[Help Cul],"&lt;="&amp;U31),COUNTIFS(MPP[Department],$C$4,MPP[Targeted Nationality],$V$14,MPP[Help Cul],"&lt;="&amp;U31))</f>
        <v>20</v>
      </c>
      <c r="W31" s="13">
        <f ca="1">IF($C$4="",COUNTA(MPP[Department])-V31,COUNTIF(MPP[Department],$C$4)-V31)</f>
        <v>12</v>
      </c>
      <c r="AJ31"/>
    </row>
    <row r="32" spans="21:36" ht="22.5" customHeight="1" x14ac:dyDescent="0.25">
      <c r="U32" s="14">
        <v>45047</v>
      </c>
      <c r="V32" s="13">
        <f ca="1">IF($C$4="",COUNTIFS(MPP[Targeted Nationality],$V$14,MPP[Help Cul],"&lt;="&amp;U32),COUNTIFS(MPP[Department],$C$4,MPP[Targeted Nationality],$V$14,MPP[Help Cul],"&lt;="&amp;U32))</f>
        <v>20</v>
      </c>
      <c r="W32" s="13">
        <f ca="1">IF($C$4="",COUNTA(MPP[Department])-V32,COUNTIF(MPP[Department],$C$4)-V32)</f>
        <v>12</v>
      </c>
      <c r="AJ32"/>
    </row>
    <row r="33" spans="21:36" ht="22.5" customHeight="1" x14ac:dyDescent="0.25">
      <c r="U33" s="14">
        <v>45078</v>
      </c>
      <c r="V33" s="13">
        <f ca="1">IF($C$4="",COUNTIFS(MPP[Targeted Nationality],$V$14,MPP[Help Cul],"&lt;="&amp;U33),COUNTIFS(MPP[Department],$C$4,MPP[Targeted Nationality],$V$14,MPP[Help Cul],"&lt;="&amp;U33))</f>
        <v>20</v>
      </c>
      <c r="W33" s="13">
        <f ca="1">IF($C$4="",COUNTA(MPP[Department])-V33,COUNTIF(MPP[Department],$C$4)-V33)</f>
        <v>12</v>
      </c>
      <c r="AJ33"/>
    </row>
    <row r="34" spans="21:36" ht="22.5" customHeight="1" x14ac:dyDescent="0.25">
      <c r="U34" s="14">
        <v>45108</v>
      </c>
      <c r="V34" s="13">
        <f ca="1">IF($C$4="",COUNTIFS(MPP[Targeted Nationality],$V$14,MPP[Help Cul],"&lt;="&amp;U34),COUNTIFS(MPP[Department],$C$4,MPP[Targeted Nationality],$V$14,MPP[Help Cul],"&lt;="&amp;U34))</f>
        <v>21</v>
      </c>
      <c r="W34" s="13">
        <f ca="1">IF($C$4="",COUNTA(MPP[Department])-V34,COUNTIF(MPP[Department],$C$4)-V34)</f>
        <v>11</v>
      </c>
      <c r="AJ34"/>
    </row>
    <row r="35" spans="21:36" ht="22.5" customHeight="1" x14ac:dyDescent="0.25">
      <c r="U35" s="14">
        <v>45139</v>
      </c>
      <c r="V35" s="13">
        <f ca="1">IF($C$4="",COUNTIFS(MPP[Targeted Nationality],$V$14,MPP[Help Cul],"&lt;="&amp;U35),COUNTIFS(MPP[Department],$C$4,MPP[Targeted Nationality],$V$14,MPP[Help Cul],"&lt;="&amp;U35))</f>
        <v>21</v>
      </c>
      <c r="W35" s="13">
        <f ca="1">IF($C$4="",COUNTA(MPP[Department])-V35,COUNTIF(MPP[Department],$C$4)-V35)</f>
        <v>11</v>
      </c>
      <c r="AJ35"/>
    </row>
    <row r="36" spans="21:36" ht="22.5" customHeight="1" x14ac:dyDescent="0.25">
      <c r="U36" s="14">
        <v>45170</v>
      </c>
      <c r="V36" s="13">
        <f ca="1">IF($C$4="",COUNTIFS(MPP[Targeted Nationality],$V$14,MPP[Help Cul],"&lt;="&amp;U36),COUNTIFS(MPP[Department],$C$4,MPP[Targeted Nationality],$V$14,MPP[Help Cul],"&lt;="&amp;U36))</f>
        <v>21</v>
      </c>
      <c r="W36" s="13">
        <f ca="1">IF($C$4="",COUNTA(MPP[Department])-V36,COUNTIF(MPP[Department],$C$4)-V36)</f>
        <v>11</v>
      </c>
      <c r="AJ36"/>
    </row>
    <row r="37" spans="21:36" ht="22.5" customHeight="1" x14ac:dyDescent="0.25">
      <c r="U37" s="14">
        <v>45200</v>
      </c>
      <c r="V37" s="13">
        <f ca="1">IF($C$4="",COUNTIFS(MPP[Targeted Nationality],$V$14,MPP[Help Cul],"&lt;="&amp;U37),COUNTIFS(MPP[Department],$C$4,MPP[Targeted Nationality],$V$14,MPP[Help Cul],"&lt;="&amp;U37))</f>
        <v>21</v>
      </c>
      <c r="W37" s="13">
        <f ca="1">IF($C$4="",COUNTA(MPP[Department])-V37,COUNTIF(MPP[Department],$C$4)-V37)</f>
        <v>11</v>
      </c>
      <c r="AJ37"/>
    </row>
    <row r="38" spans="21:36" ht="22.5" customHeight="1" x14ac:dyDescent="0.25">
      <c r="U38" s="14">
        <v>45231</v>
      </c>
      <c r="V38" s="13">
        <f ca="1">IF($C$4="",COUNTIFS(MPP[Targeted Nationality],$V$14,MPP[Help Cul],"&lt;="&amp;U38),COUNTIFS(MPP[Department],$C$4,MPP[Targeted Nationality],$V$14,MPP[Help Cul],"&lt;="&amp;U38))</f>
        <v>21</v>
      </c>
      <c r="W38" s="13">
        <f ca="1">IF($C$4="",COUNTA(MPP[Department])-V38,COUNTIF(MPP[Department],$C$4)-V38)</f>
        <v>11</v>
      </c>
      <c r="AJ38"/>
    </row>
    <row r="39" spans="21:36" ht="22.5" customHeight="1" x14ac:dyDescent="0.25">
      <c r="U39" s="14">
        <v>45261</v>
      </c>
      <c r="V39" s="13">
        <f ca="1">IF($C$4="",COUNTIFS(MPP[Targeted Nationality],$V$14,MPP[Help Cul],"&lt;="&amp;U39),COUNTIFS(MPP[Department],$C$4,MPP[Targeted Nationality],$V$14,MPP[Help Cul],"&lt;="&amp;U39))</f>
        <v>21</v>
      </c>
      <c r="W39" s="13">
        <f ca="1">IF($C$4="",COUNTA(MPP[Department])-V39,COUNTIF(MPP[Department],$C$4)-V39)</f>
        <v>11</v>
      </c>
      <c r="AJ39"/>
    </row>
    <row r="40" spans="21:36" ht="22.5" customHeight="1" x14ac:dyDescent="0.25">
      <c r="U40" s="14">
        <v>45292</v>
      </c>
      <c r="V40" s="13">
        <f ca="1">IF($C$4="",COUNTIFS(MPP[Targeted Nationality],$V$14,MPP[Help Cul],"&lt;="&amp;U40),COUNTIFS(MPP[Department],$C$4,MPP[Targeted Nationality],$V$14,MPP[Help Cul],"&lt;="&amp;U40))</f>
        <v>21</v>
      </c>
      <c r="W40" s="13">
        <f ca="1">IF($C$4="",COUNTA(MPP[Department])-V40,COUNTIF(MPP[Department],$C$4)-V40)</f>
        <v>11</v>
      </c>
      <c r="AJ40"/>
    </row>
    <row r="41" spans="21:36" ht="22.5" customHeight="1" x14ac:dyDescent="0.25">
      <c r="U41" s="14">
        <v>45323</v>
      </c>
      <c r="V41" s="13">
        <f ca="1">IF($C$4="",COUNTIFS(MPP[Targeted Nationality],$V$14,MPP[Help Cul],"&lt;="&amp;U41),COUNTIFS(MPP[Department],$C$4,MPP[Targeted Nationality],$V$14,MPP[Help Cul],"&lt;="&amp;U41))</f>
        <v>21</v>
      </c>
      <c r="W41" s="13">
        <f ca="1">IF($C$4="",COUNTA(MPP[Department])-V41,COUNTIF(MPP[Department],$C$4)-V41)</f>
        <v>11</v>
      </c>
      <c r="AJ41"/>
    </row>
    <row r="42" spans="21:36" ht="22.5" customHeight="1" x14ac:dyDescent="0.25">
      <c r="U42" s="14">
        <v>45352</v>
      </c>
      <c r="V42" s="13">
        <f ca="1">IF($C$4="",COUNTIFS(MPP[Targeted Nationality],$V$14,MPP[Help Cul],"&lt;="&amp;U42),COUNTIFS(MPP[Department],$C$4,MPP[Targeted Nationality],$V$14,MPP[Help Cul],"&lt;="&amp;U42))</f>
        <v>21</v>
      </c>
      <c r="W42" s="13">
        <f ca="1">IF($C$4="",COUNTA(MPP[Department])-V42,COUNTIF(MPP[Department],$C$4)-V42)</f>
        <v>11</v>
      </c>
      <c r="AJ42"/>
    </row>
    <row r="43" spans="21:36" ht="22.5" customHeight="1" x14ac:dyDescent="0.25">
      <c r="U43" s="14">
        <v>45383</v>
      </c>
      <c r="V43" s="13">
        <f ca="1">IF($C$4="",COUNTIFS(MPP[Targeted Nationality],$V$14,MPP[Help Cul],"&lt;="&amp;U43),COUNTIFS(MPP[Department],$C$4,MPP[Targeted Nationality],$V$14,MPP[Help Cul],"&lt;="&amp;U43))</f>
        <v>22</v>
      </c>
      <c r="W43" s="13">
        <f ca="1">IF($C$4="",COUNTA(MPP[Department])-V43,COUNTIF(MPP[Department],$C$4)-V43)</f>
        <v>10</v>
      </c>
      <c r="AJ43"/>
    </row>
    <row r="44" spans="21:36" ht="22.5" customHeight="1" x14ac:dyDescent="0.25">
      <c r="U44" s="14">
        <v>45413</v>
      </c>
      <c r="V44" s="13">
        <f ca="1">IF($C$4="",COUNTIFS(MPP[Targeted Nationality],$V$14,MPP[Help Cul],"&lt;="&amp;U44),COUNTIFS(MPP[Department],$C$4,MPP[Targeted Nationality],$V$14,MPP[Help Cul],"&lt;="&amp;U44))</f>
        <v>22</v>
      </c>
      <c r="W44" s="13">
        <f ca="1">IF($C$4="",COUNTA(MPP[Department])-V44,COUNTIF(MPP[Department],$C$4)-V44)</f>
        <v>10</v>
      </c>
      <c r="AJ44"/>
    </row>
    <row r="45" spans="21:36" ht="22.5" customHeight="1" x14ac:dyDescent="0.25">
      <c r="U45" s="14">
        <v>45444</v>
      </c>
      <c r="V45" s="13">
        <f ca="1">IF($C$4="",COUNTIFS(MPP[Targeted Nationality],$V$14,MPP[Help Cul],"&lt;="&amp;U45),COUNTIFS(MPP[Department],$C$4,MPP[Targeted Nationality],$V$14,MPP[Help Cul],"&lt;="&amp;U45))</f>
        <v>22</v>
      </c>
      <c r="W45" s="13">
        <f ca="1">IF($C$4="",COUNTA(MPP[Department])-V45,COUNTIF(MPP[Department],$C$4)-V45)</f>
        <v>10</v>
      </c>
      <c r="AJ45"/>
    </row>
    <row r="46" spans="21:36" ht="22.5" customHeight="1" x14ac:dyDescent="0.25">
      <c r="U46" s="14">
        <v>45474</v>
      </c>
      <c r="V46" s="13">
        <f ca="1">IF($C$4="",COUNTIFS(MPP[Targeted Nationality],$V$14,MPP[Help Cul],"&lt;="&amp;U46),COUNTIFS(MPP[Department],$C$4,MPP[Targeted Nationality],$V$14,MPP[Help Cul],"&lt;="&amp;U46))</f>
        <v>22</v>
      </c>
      <c r="W46" s="13">
        <f ca="1">IF($C$4="",COUNTA(MPP[Department])-V46,COUNTIF(MPP[Department],$C$4)-V46)</f>
        <v>10</v>
      </c>
      <c r="AJ46"/>
    </row>
    <row r="47" spans="21:36" ht="22.5" customHeight="1" x14ac:dyDescent="0.25">
      <c r="U47" s="14">
        <v>45505</v>
      </c>
      <c r="V47" s="13">
        <f ca="1">IF($C$4="",COUNTIFS(MPP[Targeted Nationality],$V$14,MPP[Help Cul],"&lt;="&amp;U47),COUNTIFS(MPP[Department],$C$4,MPP[Targeted Nationality],$V$14,MPP[Help Cul],"&lt;="&amp;U47))</f>
        <v>22</v>
      </c>
      <c r="W47" s="13">
        <f ca="1">IF($C$4="",COUNTA(MPP[Department])-V47,COUNTIF(MPP[Department],$C$4)-V47)</f>
        <v>10</v>
      </c>
      <c r="AJ47"/>
    </row>
    <row r="48" spans="21:36" ht="22.5" customHeight="1" x14ac:dyDescent="0.25">
      <c r="U48" s="14">
        <v>45536</v>
      </c>
      <c r="V48" s="13">
        <f ca="1">IF($C$4="",COUNTIFS(MPP[Targeted Nationality],$V$14,MPP[Help Cul],"&lt;="&amp;U48),COUNTIFS(MPP[Department],$C$4,MPP[Targeted Nationality],$V$14,MPP[Help Cul],"&lt;="&amp;U48))</f>
        <v>22</v>
      </c>
      <c r="W48" s="13">
        <f ca="1">IF($C$4="",COUNTA(MPP[Department])-V48,COUNTIF(MPP[Department],$C$4)-V48)</f>
        <v>10</v>
      </c>
      <c r="AJ48"/>
    </row>
    <row r="49" spans="21:36" ht="22.5" customHeight="1" x14ac:dyDescent="0.25">
      <c r="U49" s="14">
        <v>45566</v>
      </c>
      <c r="V49" s="13">
        <f ca="1">IF($C$4="",COUNTIFS(MPP[Targeted Nationality],$V$14,MPP[Help Cul],"&lt;="&amp;U49),COUNTIFS(MPP[Department],$C$4,MPP[Targeted Nationality],$V$14,MPP[Help Cul],"&lt;="&amp;U49))</f>
        <v>22</v>
      </c>
      <c r="W49" s="13">
        <f ca="1">IF($C$4="",COUNTA(MPP[Department])-V49,COUNTIF(MPP[Department],$C$4)-V49)</f>
        <v>10</v>
      </c>
      <c r="AJ49"/>
    </row>
    <row r="50" spans="21:36" ht="22.5" customHeight="1" x14ac:dyDescent="0.25">
      <c r="U50" s="14">
        <v>45597</v>
      </c>
      <c r="V50" s="13">
        <f ca="1">IF($C$4="",COUNTIFS(MPP[Targeted Nationality],$V$14,MPP[Help Cul],"&lt;="&amp;U50),COUNTIFS(MPP[Department],$C$4,MPP[Targeted Nationality],$V$14,MPP[Help Cul],"&lt;="&amp;U50))</f>
        <v>22</v>
      </c>
      <c r="W50" s="13">
        <f ca="1">IF($C$4="",COUNTA(MPP[Department])-V50,COUNTIF(MPP[Department],$C$4)-V50)</f>
        <v>10</v>
      </c>
      <c r="AJ50"/>
    </row>
    <row r="51" spans="21:36" ht="22.5" customHeight="1" x14ac:dyDescent="0.25">
      <c r="U51" s="14">
        <v>45657</v>
      </c>
      <c r="V51" s="13">
        <f ca="1">IF($C$4="",COUNTIFS(MPP[Targeted Nationality],$V$14,MPP[Help Cul],"&lt;="&amp;U51),COUNTIFS(MPP[Department],$C$4,MPP[Targeted Nationality],$V$14,MPP[Help Cul],"&lt;="&amp;U51))</f>
        <v>22</v>
      </c>
      <c r="W51" s="13">
        <f ca="1">IF($C$4="",COUNTA(MPP[Department])-V51,COUNTIF(MPP[Department],$C$4)-V51)</f>
        <v>10</v>
      </c>
      <c r="AJ51"/>
    </row>
    <row r="52" spans="21:36" ht="22.5" customHeight="1" x14ac:dyDescent="0.25">
      <c r="AJ52"/>
    </row>
    <row r="53" spans="21:36" ht="22.5" customHeight="1" x14ac:dyDescent="0.25">
      <c r="AJ53"/>
    </row>
    <row r="54" spans="21:36" ht="22.5" customHeight="1" x14ac:dyDescent="0.25">
      <c r="AJ54"/>
    </row>
    <row r="55" spans="21:36" ht="22.5" customHeight="1" x14ac:dyDescent="0.25">
      <c r="AJ55"/>
    </row>
    <row r="56" spans="21:36" ht="22.5" customHeight="1" x14ac:dyDescent="0.25">
      <c r="AJ56"/>
    </row>
    <row r="57" spans="21:36" ht="22.5" customHeight="1" x14ac:dyDescent="0.25">
      <c r="AJ57"/>
    </row>
    <row r="58" spans="21:36" ht="22.5" customHeight="1" x14ac:dyDescent="0.25">
      <c r="AJ58"/>
    </row>
    <row r="59" spans="21:36" ht="22.5" customHeight="1" x14ac:dyDescent="0.25">
      <c r="AJ59"/>
    </row>
    <row r="60" spans="21:36" ht="22.5" customHeight="1" x14ac:dyDescent="0.25">
      <c r="AJ60"/>
    </row>
    <row r="61" spans="21:36" ht="22.5" customHeight="1" x14ac:dyDescent="0.25">
      <c r="AJ61"/>
    </row>
    <row r="62" spans="21:36" ht="22.5" customHeight="1" x14ac:dyDescent="0.25">
      <c r="AJ62"/>
    </row>
    <row r="63" spans="21:36" ht="22.5" customHeight="1" x14ac:dyDescent="0.25">
      <c r="AJ63"/>
    </row>
    <row r="64" spans="21:36" ht="22.5" customHeight="1" x14ac:dyDescent="0.25">
      <c r="AJ64"/>
    </row>
    <row r="65" spans="36:36" ht="22.5" customHeight="1" x14ac:dyDescent="0.25">
      <c r="AJ65"/>
    </row>
    <row r="66" spans="36:36" ht="22.5" customHeight="1" x14ac:dyDescent="0.25">
      <c r="AJ66"/>
    </row>
    <row r="67" spans="36:36" ht="22.5" customHeight="1" x14ac:dyDescent="0.25">
      <c r="AJ67"/>
    </row>
    <row r="68" spans="36:36" ht="22.5" customHeight="1" x14ac:dyDescent="0.25">
      <c r="AJ68"/>
    </row>
    <row r="69" spans="36:36" ht="22.5" customHeight="1" x14ac:dyDescent="0.25">
      <c r="AJ69"/>
    </row>
    <row r="70" spans="36:36" ht="22.5" customHeight="1" x14ac:dyDescent="0.25">
      <c r="AJ70"/>
    </row>
    <row r="71" spans="36:36" ht="22.5" customHeight="1" x14ac:dyDescent="0.25">
      <c r="AJ71"/>
    </row>
    <row r="72" spans="36:36" ht="22.5" customHeight="1" x14ac:dyDescent="0.25">
      <c r="AJ72"/>
    </row>
    <row r="73" spans="36:36" ht="22.5" customHeight="1" x14ac:dyDescent="0.25">
      <c r="AJ73"/>
    </row>
    <row r="74" spans="36:36" ht="22.5" customHeight="1" x14ac:dyDescent="0.25">
      <c r="AJ74"/>
    </row>
    <row r="75" spans="36:36" ht="22.5" customHeight="1" x14ac:dyDescent="0.25">
      <c r="AJ75"/>
    </row>
    <row r="76" spans="36:36" ht="22.5" customHeight="1" x14ac:dyDescent="0.25">
      <c r="AJ76"/>
    </row>
    <row r="77" spans="36:36" ht="22.5" customHeight="1" x14ac:dyDescent="0.25">
      <c r="AJ77"/>
    </row>
    <row r="78" spans="36:36" ht="22.5" customHeight="1" x14ac:dyDescent="0.25">
      <c r="AJ78"/>
    </row>
    <row r="79" spans="36:36" ht="22.5" customHeight="1" x14ac:dyDescent="0.25">
      <c r="AJ79"/>
    </row>
    <row r="80" spans="36:36" ht="22.5" customHeight="1" x14ac:dyDescent="0.25">
      <c r="AJ80"/>
    </row>
    <row r="81" spans="36:36" ht="22.5" customHeight="1" x14ac:dyDescent="0.25">
      <c r="AJ81"/>
    </row>
    <row r="82" spans="36:36" ht="22.5" customHeight="1" x14ac:dyDescent="0.25">
      <c r="AJ82"/>
    </row>
    <row r="83" spans="36:36" ht="22.5" customHeight="1" x14ac:dyDescent="0.25">
      <c r="AJ83"/>
    </row>
    <row r="84" spans="36:36" ht="22.5" customHeight="1" x14ac:dyDescent="0.25">
      <c r="AJ84"/>
    </row>
    <row r="85" spans="36:36" ht="22.5" customHeight="1" x14ac:dyDescent="0.25">
      <c r="AJ85"/>
    </row>
    <row r="86" spans="36:36" ht="22.5" customHeight="1" x14ac:dyDescent="0.25">
      <c r="AJ86"/>
    </row>
    <row r="87" spans="36:36" ht="22.5" customHeight="1" x14ac:dyDescent="0.25">
      <c r="AJ87"/>
    </row>
    <row r="88" spans="36:36" ht="22.5" customHeight="1" x14ac:dyDescent="0.25">
      <c r="AJ88"/>
    </row>
    <row r="89" spans="36:36" ht="22.5" customHeight="1" x14ac:dyDescent="0.25">
      <c r="AJ89"/>
    </row>
    <row r="90" spans="36:36" ht="22.5" customHeight="1" x14ac:dyDescent="0.25">
      <c r="AJ90"/>
    </row>
    <row r="91" spans="36:36" ht="22.5" customHeight="1" x14ac:dyDescent="0.25">
      <c r="AJ91"/>
    </row>
    <row r="92" spans="36:36" ht="22.5" customHeight="1" x14ac:dyDescent="0.25">
      <c r="AJ92"/>
    </row>
    <row r="93" spans="36:36" ht="22.5" customHeight="1" x14ac:dyDescent="0.25">
      <c r="AJ93"/>
    </row>
    <row r="94" spans="36:36" ht="22.5" customHeight="1" x14ac:dyDescent="0.25">
      <c r="AJ94"/>
    </row>
    <row r="95" spans="36:36" ht="22.5" customHeight="1" x14ac:dyDescent="0.25">
      <c r="AJ95"/>
    </row>
    <row r="96" spans="36:36" ht="22.5" customHeight="1" x14ac:dyDescent="0.25">
      <c r="AJ96"/>
    </row>
    <row r="97" spans="36:36" ht="22.5" customHeight="1" x14ac:dyDescent="0.25">
      <c r="AJ97"/>
    </row>
    <row r="98" spans="36:36" ht="22.5" customHeight="1" x14ac:dyDescent="0.25">
      <c r="AJ98"/>
    </row>
    <row r="99" spans="36:36" ht="22.5" customHeight="1" x14ac:dyDescent="0.25">
      <c r="AJ99"/>
    </row>
    <row r="100" spans="36:36" ht="22.5" customHeight="1" x14ac:dyDescent="0.25">
      <c r="AJ100"/>
    </row>
    <row r="101" spans="36:36" ht="22.5" customHeight="1" x14ac:dyDescent="0.25">
      <c r="AJ101"/>
    </row>
    <row r="102" spans="36:36" ht="22.5" customHeight="1" x14ac:dyDescent="0.25">
      <c r="AJ102"/>
    </row>
    <row r="103" spans="36:36" ht="22.5" customHeight="1" x14ac:dyDescent="0.25">
      <c r="AJ103"/>
    </row>
    <row r="104" spans="36:36" ht="22.5" customHeight="1" x14ac:dyDescent="0.25">
      <c r="AJ104"/>
    </row>
    <row r="105" spans="36:36" ht="22.5" customHeight="1" x14ac:dyDescent="0.25">
      <c r="AJ105"/>
    </row>
    <row r="106" spans="36:36" ht="22.5" customHeight="1" x14ac:dyDescent="0.25">
      <c r="AJ106"/>
    </row>
    <row r="107" spans="36:36" ht="22.5" customHeight="1" x14ac:dyDescent="0.25">
      <c r="AJ107"/>
    </row>
    <row r="108" spans="36:36" ht="22.5" customHeight="1" x14ac:dyDescent="0.25">
      <c r="AJ108"/>
    </row>
    <row r="109" spans="36:36" ht="22.5" customHeight="1" x14ac:dyDescent="0.25">
      <c r="AJ109"/>
    </row>
    <row r="110" spans="36:36" ht="22.5" customHeight="1" x14ac:dyDescent="0.25">
      <c r="AJ110"/>
    </row>
    <row r="111" spans="36:36" ht="22.5" customHeight="1" x14ac:dyDescent="0.25">
      <c r="AJ111"/>
    </row>
    <row r="112" spans="36:36" ht="22.5" customHeight="1" x14ac:dyDescent="0.25">
      <c r="AJ112"/>
    </row>
    <row r="113" spans="36:36" ht="22.5" customHeight="1" x14ac:dyDescent="0.25">
      <c r="AJ113"/>
    </row>
    <row r="114" spans="36:36" ht="22.5" customHeight="1" x14ac:dyDescent="0.25">
      <c r="AJ114"/>
    </row>
    <row r="115" spans="36:36" ht="22.5" customHeight="1" x14ac:dyDescent="0.25">
      <c r="AJ115"/>
    </row>
    <row r="116" spans="36:36" ht="22.5" customHeight="1" x14ac:dyDescent="0.25">
      <c r="AJ116"/>
    </row>
    <row r="117" spans="36:36" ht="22.5" customHeight="1" x14ac:dyDescent="0.25">
      <c r="AJ117"/>
    </row>
    <row r="118" spans="36:36" ht="22.5" customHeight="1" x14ac:dyDescent="0.25">
      <c r="AJ118"/>
    </row>
    <row r="119" spans="36:36" ht="22.5" customHeight="1" x14ac:dyDescent="0.25">
      <c r="AJ119"/>
    </row>
    <row r="120" spans="36:36" ht="22.5" customHeight="1" x14ac:dyDescent="0.25">
      <c r="AJ120"/>
    </row>
    <row r="121" spans="36:36" ht="22.5" customHeight="1" x14ac:dyDescent="0.25">
      <c r="AJ121"/>
    </row>
    <row r="122" spans="36:36" ht="22.5" customHeight="1" x14ac:dyDescent="0.25">
      <c r="AJ122"/>
    </row>
    <row r="123" spans="36:36" ht="22.5" customHeight="1" x14ac:dyDescent="0.25">
      <c r="AJ123"/>
    </row>
    <row r="124" spans="36:36" ht="22.5" customHeight="1" x14ac:dyDescent="0.25">
      <c r="AJ124"/>
    </row>
    <row r="125" spans="36:36" ht="22.5" customHeight="1" x14ac:dyDescent="0.25">
      <c r="AJ125"/>
    </row>
    <row r="126" spans="36:36" ht="22.5" customHeight="1" x14ac:dyDescent="0.25">
      <c r="AJ126"/>
    </row>
    <row r="127" spans="36:36" ht="22.5" customHeight="1" x14ac:dyDescent="0.25">
      <c r="AJ127"/>
    </row>
    <row r="128" spans="36:36" ht="22.5" customHeight="1" x14ac:dyDescent="0.25">
      <c r="AJ128"/>
    </row>
    <row r="129" spans="36:36" ht="22.5" customHeight="1" x14ac:dyDescent="0.25">
      <c r="AJ129"/>
    </row>
    <row r="130" spans="36:36" ht="22.5" customHeight="1" x14ac:dyDescent="0.25">
      <c r="AJ130"/>
    </row>
    <row r="131" spans="36:36" ht="22.5" customHeight="1" x14ac:dyDescent="0.25">
      <c r="AJ131"/>
    </row>
    <row r="132" spans="36:36" ht="22.5" customHeight="1" x14ac:dyDescent="0.25">
      <c r="AJ132"/>
    </row>
    <row r="133" spans="36:36" ht="22.5" customHeight="1" x14ac:dyDescent="0.25">
      <c r="AJ133"/>
    </row>
    <row r="134" spans="36:36" ht="22.5" customHeight="1" x14ac:dyDescent="0.25">
      <c r="AJ134"/>
    </row>
    <row r="135" spans="36:36" ht="22.5" customHeight="1" x14ac:dyDescent="0.25">
      <c r="AJ135"/>
    </row>
    <row r="136" spans="36:36" ht="22.5" customHeight="1" x14ac:dyDescent="0.25">
      <c r="AJ136"/>
    </row>
    <row r="137" spans="36:36" ht="22.5" customHeight="1" x14ac:dyDescent="0.25">
      <c r="AJ137"/>
    </row>
    <row r="138" spans="36:36" ht="22.5" customHeight="1" x14ac:dyDescent="0.25">
      <c r="AJ138"/>
    </row>
    <row r="139" spans="36:36" ht="22.5" customHeight="1" x14ac:dyDescent="0.25">
      <c r="AJ139"/>
    </row>
    <row r="140" spans="36:36" ht="22.5" customHeight="1" x14ac:dyDescent="0.25">
      <c r="AJ140"/>
    </row>
    <row r="141" spans="36:36" ht="22.5" customHeight="1" x14ac:dyDescent="0.25">
      <c r="AJ141"/>
    </row>
    <row r="142" spans="36:36" ht="22.5" customHeight="1" x14ac:dyDescent="0.25">
      <c r="AJ142"/>
    </row>
    <row r="143" spans="36:36" ht="22.5" customHeight="1" x14ac:dyDescent="0.25">
      <c r="AJ143"/>
    </row>
    <row r="144" spans="36:36" ht="22.5" customHeight="1" x14ac:dyDescent="0.25">
      <c r="AJ144"/>
    </row>
    <row r="145" spans="36:36" ht="22.5" customHeight="1" x14ac:dyDescent="0.25">
      <c r="AJ145"/>
    </row>
    <row r="146" spans="36:36" ht="22.5" customHeight="1" x14ac:dyDescent="0.25">
      <c r="AJ146"/>
    </row>
    <row r="147" spans="36:36" ht="22.5" customHeight="1" x14ac:dyDescent="0.25">
      <c r="AJ147"/>
    </row>
    <row r="148" spans="36:36" ht="22.5" customHeight="1" x14ac:dyDescent="0.25">
      <c r="AJ148"/>
    </row>
    <row r="149" spans="36:36" ht="22.5" customHeight="1" x14ac:dyDescent="0.25">
      <c r="AJ149"/>
    </row>
    <row r="150" spans="36:36" ht="22.5" customHeight="1" x14ac:dyDescent="0.25">
      <c r="AJ150"/>
    </row>
    <row r="151" spans="36:36" ht="22.5" customHeight="1" x14ac:dyDescent="0.25">
      <c r="AJ151"/>
    </row>
    <row r="152" spans="36:36" ht="22.5" customHeight="1" x14ac:dyDescent="0.25">
      <c r="AJ152"/>
    </row>
    <row r="153" spans="36:36" ht="22.5" customHeight="1" x14ac:dyDescent="0.25">
      <c r="AJ153"/>
    </row>
    <row r="154" spans="36:36" ht="22.5" customHeight="1" x14ac:dyDescent="0.25">
      <c r="AJ154"/>
    </row>
    <row r="155" spans="36:36" ht="22.5" customHeight="1" x14ac:dyDescent="0.25">
      <c r="AJ155"/>
    </row>
    <row r="156" spans="36:36" ht="22.5" customHeight="1" x14ac:dyDescent="0.25">
      <c r="AJ156"/>
    </row>
    <row r="157" spans="36:36" ht="22.5" customHeight="1" x14ac:dyDescent="0.25">
      <c r="AJ157"/>
    </row>
    <row r="158" spans="36:36" ht="22.5" customHeight="1" x14ac:dyDescent="0.25">
      <c r="AJ158"/>
    </row>
    <row r="159" spans="36:36" ht="22.5" customHeight="1" x14ac:dyDescent="0.25">
      <c r="AJ159"/>
    </row>
    <row r="160" spans="36:36" ht="22.5" customHeight="1" x14ac:dyDescent="0.25">
      <c r="AJ160"/>
    </row>
    <row r="161" spans="36:36" ht="22.5" customHeight="1" x14ac:dyDescent="0.25">
      <c r="AJ161"/>
    </row>
    <row r="162" spans="36:36" ht="22.5" customHeight="1" x14ac:dyDescent="0.25">
      <c r="AJ162"/>
    </row>
    <row r="163" spans="36:36" ht="22.5" customHeight="1" x14ac:dyDescent="0.25">
      <c r="AJ163"/>
    </row>
    <row r="164" spans="36:36" ht="22.5" customHeight="1" x14ac:dyDescent="0.25">
      <c r="AJ164"/>
    </row>
    <row r="165" spans="36:36" ht="22.5" customHeight="1" x14ac:dyDescent="0.25">
      <c r="AJ165"/>
    </row>
    <row r="166" spans="36:36" ht="22.5" customHeight="1" x14ac:dyDescent="0.25">
      <c r="AJ166"/>
    </row>
    <row r="167" spans="36:36" ht="22.5" customHeight="1" x14ac:dyDescent="0.25">
      <c r="AJ167"/>
    </row>
    <row r="168" spans="36:36" ht="22.5" customHeight="1" x14ac:dyDescent="0.25">
      <c r="AJ168"/>
    </row>
    <row r="169" spans="36:36" ht="22.5" customHeight="1" x14ac:dyDescent="0.25">
      <c r="AJ169"/>
    </row>
    <row r="170" spans="36:36" ht="22.5" customHeight="1" x14ac:dyDescent="0.25">
      <c r="AJ170"/>
    </row>
    <row r="171" spans="36:36" ht="22.5" customHeight="1" x14ac:dyDescent="0.25">
      <c r="AJ171"/>
    </row>
    <row r="172" spans="36:36" ht="22.5" customHeight="1" x14ac:dyDescent="0.25">
      <c r="AJ172"/>
    </row>
    <row r="173" spans="36:36" ht="22.5" customHeight="1" x14ac:dyDescent="0.25">
      <c r="AJ173"/>
    </row>
    <row r="174" spans="36:36" ht="22.5" customHeight="1" x14ac:dyDescent="0.25">
      <c r="AJ174"/>
    </row>
    <row r="175" spans="36:36" ht="22.5" customHeight="1" x14ac:dyDescent="0.25">
      <c r="AJ175"/>
    </row>
    <row r="176" spans="36:36" ht="22.5" customHeight="1" x14ac:dyDescent="0.25">
      <c r="AJ176"/>
    </row>
    <row r="177" spans="36:36" ht="22.5" customHeight="1" x14ac:dyDescent="0.25">
      <c r="AJ177"/>
    </row>
    <row r="178" spans="36:36" ht="22.5" customHeight="1" x14ac:dyDescent="0.25">
      <c r="AJ178"/>
    </row>
    <row r="179" spans="36:36" ht="22.5" customHeight="1" x14ac:dyDescent="0.25">
      <c r="AJ179"/>
    </row>
    <row r="180" spans="36:36" ht="22.5" customHeight="1" x14ac:dyDescent="0.25">
      <c r="AJ180"/>
    </row>
    <row r="181" spans="36:36" ht="22.5" customHeight="1" x14ac:dyDescent="0.25">
      <c r="AJ181"/>
    </row>
    <row r="182" spans="36:36" ht="22.5" customHeight="1" x14ac:dyDescent="0.25">
      <c r="AJ182"/>
    </row>
    <row r="183" spans="36:36" ht="22.5" customHeight="1" x14ac:dyDescent="0.25">
      <c r="AJ183"/>
    </row>
    <row r="184" spans="36:36" ht="22.5" customHeight="1" x14ac:dyDescent="0.25">
      <c r="AJ184"/>
    </row>
    <row r="185" spans="36:36" ht="22.5" customHeight="1" x14ac:dyDescent="0.25">
      <c r="AJ185"/>
    </row>
    <row r="186" spans="36:36" ht="22.5" customHeight="1" x14ac:dyDescent="0.25">
      <c r="AJ186"/>
    </row>
    <row r="187" spans="36:36" ht="22.5" customHeight="1" x14ac:dyDescent="0.25">
      <c r="AJ187"/>
    </row>
    <row r="188" spans="36:36" ht="22.5" customHeight="1" x14ac:dyDescent="0.25">
      <c r="AJ188"/>
    </row>
    <row r="189" spans="36:36" ht="22.5" customHeight="1" x14ac:dyDescent="0.25">
      <c r="AJ189"/>
    </row>
    <row r="190" spans="36:36" ht="22.5" customHeight="1" x14ac:dyDescent="0.25">
      <c r="AJ190"/>
    </row>
    <row r="191" spans="36:36" ht="22.5" customHeight="1" x14ac:dyDescent="0.25">
      <c r="AJ191"/>
    </row>
    <row r="192" spans="36:36" ht="22.5" customHeight="1" x14ac:dyDescent="0.25">
      <c r="AJ192"/>
    </row>
    <row r="193" spans="36:36" ht="22.5" customHeight="1" x14ac:dyDescent="0.25">
      <c r="AJ193"/>
    </row>
    <row r="194" spans="36:36" ht="22.5" customHeight="1" x14ac:dyDescent="0.25">
      <c r="AJ194"/>
    </row>
    <row r="195" spans="36:36" ht="22.5" customHeight="1" x14ac:dyDescent="0.25">
      <c r="AJ195"/>
    </row>
    <row r="196" spans="36:36" ht="22.5" customHeight="1" x14ac:dyDescent="0.25">
      <c r="AJ196"/>
    </row>
    <row r="197" spans="36:36" ht="22.5" customHeight="1" x14ac:dyDescent="0.25">
      <c r="AJ197"/>
    </row>
    <row r="198" spans="36:36" ht="22.5" customHeight="1" x14ac:dyDescent="0.25">
      <c r="AJ198"/>
    </row>
    <row r="199" spans="36:36" ht="22.5" customHeight="1" x14ac:dyDescent="0.25">
      <c r="AJ199"/>
    </row>
    <row r="200" spans="36:36" ht="22.5" customHeight="1" x14ac:dyDescent="0.25">
      <c r="AJ200"/>
    </row>
    <row r="201" spans="36:36" ht="22.5" customHeight="1" x14ac:dyDescent="0.25">
      <c r="AJ201"/>
    </row>
    <row r="202" spans="36:36" ht="22.5" customHeight="1" x14ac:dyDescent="0.25">
      <c r="AJ202"/>
    </row>
    <row r="203" spans="36:36" ht="22.5" customHeight="1" x14ac:dyDescent="0.25">
      <c r="AJ203"/>
    </row>
    <row r="204" spans="36:36" ht="22.5" customHeight="1" x14ac:dyDescent="0.25">
      <c r="AJ204"/>
    </row>
    <row r="205" spans="36:36" ht="22.5" customHeight="1" x14ac:dyDescent="0.25">
      <c r="AJ205"/>
    </row>
    <row r="206" spans="36:36" ht="22.5" customHeight="1" x14ac:dyDescent="0.25">
      <c r="AJ206"/>
    </row>
    <row r="207" spans="36:36" ht="22.5" customHeight="1" x14ac:dyDescent="0.25">
      <c r="AJ207"/>
    </row>
    <row r="208" spans="36:36" ht="22.5" customHeight="1" x14ac:dyDescent="0.25">
      <c r="AJ208"/>
    </row>
    <row r="209" spans="36:36" ht="22.5" customHeight="1" x14ac:dyDescent="0.25">
      <c r="AJ209"/>
    </row>
    <row r="210" spans="36:36" ht="22.5" customHeight="1" x14ac:dyDescent="0.25">
      <c r="AJ210"/>
    </row>
    <row r="211" spans="36:36" ht="22.5" customHeight="1" x14ac:dyDescent="0.25">
      <c r="AJ211"/>
    </row>
    <row r="212" spans="36:36" ht="22.5" customHeight="1" x14ac:dyDescent="0.25">
      <c r="AJ212"/>
    </row>
    <row r="213" spans="36:36" ht="22.5" customHeight="1" x14ac:dyDescent="0.25">
      <c r="AJ213"/>
    </row>
    <row r="214" spans="36:36" ht="22.5" customHeight="1" x14ac:dyDescent="0.25">
      <c r="AJ214"/>
    </row>
    <row r="215" spans="36:36" ht="22.5" customHeight="1" x14ac:dyDescent="0.25">
      <c r="AJ215"/>
    </row>
    <row r="216" spans="36:36" ht="22.5" customHeight="1" x14ac:dyDescent="0.25">
      <c r="AJ216"/>
    </row>
    <row r="217" spans="36:36" ht="22.5" customHeight="1" x14ac:dyDescent="0.25">
      <c r="AJ217"/>
    </row>
    <row r="218" spans="36:36" ht="22.5" customHeight="1" x14ac:dyDescent="0.25">
      <c r="AJ218"/>
    </row>
    <row r="219" spans="36:36" ht="22.5" customHeight="1" x14ac:dyDescent="0.25">
      <c r="AJ219"/>
    </row>
    <row r="220" spans="36:36" ht="22.5" customHeight="1" x14ac:dyDescent="0.25">
      <c r="AJ220"/>
    </row>
    <row r="221" spans="36:36" ht="22.5" customHeight="1" x14ac:dyDescent="0.25">
      <c r="AJ221"/>
    </row>
    <row r="222" spans="36:36" ht="22.5" customHeight="1" x14ac:dyDescent="0.25">
      <c r="AJ222"/>
    </row>
    <row r="223" spans="36:36" ht="22.5" customHeight="1" x14ac:dyDescent="0.25">
      <c r="AJ223"/>
    </row>
    <row r="224" spans="36:36" ht="22.5" customHeight="1" x14ac:dyDescent="0.25">
      <c r="AJ224"/>
    </row>
    <row r="225" spans="36:36" ht="22.5" customHeight="1" x14ac:dyDescent="0.25">
      <c r="AJ225"/>
    </row>
    <row r="226" spans="36:36" ht="22.5" customHeight="1" x14ac:dyDescent="0.25">
      <c r="AJ226"/>
    </row>
    <row r="227" spans="36:36" ht="22.5" customHeight="1" x14ac:dyDescent="0.25">
      <c r="AJ227"/>
    </row>
    <row r="228" spans="36:36" ht="22.5" customHeight="1" x14ac:dyDescent="0.25">
      <c r="AJ228"/>
    </row>
    <row r="229" spans="36:36" ht="22.5" customHeight="1" x14ac:dyDescent="0.25">
      <c r="AJ229"/>
    </row>
    <row r="230" spans="36:36" ht="22.5" customHeight="1" x14ac:dyDescent="0.25">
      <c r="AJ230"/>
    </row>
    <row r="231" spans="36:36" ht="22.5" customHeight="1" x14ac:dyDescent="0.25">
      <c r="AJ231"/>
    </row>
    <row r="232" spans="36:36" ht="22.5" customHeight="1" x14ac:dyDescent="0.25">
      <c r="AJ232"/>
    </row>
    <row r="233" spans="36:36" ht="22.5" customHeight="1" x14ac:dyDescent="0.25">
      <c r="AJ233"/>
    </row>
    <row r="234" spans="36:36" ht="22.5" customHeight="1" x14ac:dyDescent="0.25">
      <c r="AJ234"/>
    </row>
    <row r="235" spans="36:36" ht="22.5" customHeight="1" x14ac:dyDescent="0.25">
      <c r="AJ235"/>
    </row>
    <row r="236" spans="36:36" ht="22.5" customHeight="1" x14ac:dyDescent="0.25">
      <c r="AJ236"/>
    </row>
    <row r="237" spans="36:36" ht="22.5" customHeight="1" x14ac:dyDescent="0.25">
      <c r="AJ237"/>
    </row>
    <row r="238" spans="36:36" ht="22.5" customHeight="1" x14ac:dyDescent="0.25">
      <c r="AJ238"/>
    </row>
    <row r="239" spans="36:36" ht="22.5" customHeight="1" x14ac:dyDescent="0.25">
      <c r="AJ239"/>
    </row>
    <row r="240" spans="36:36" ht="22.5" customHeight="1" x14ac:dyDescent="0.25">
      <c r="AJ240"/>
    </row>
    <row r="241" spans="36:36" ht="22.5" customHeight="1" x14ac:dyDescent="0.25">
      <c r="AJ241"/>
    </row>
    <row r="242" spans="36:36" ht="22.5" customHeight="1" x14ac:dyDescent="0.25">
      <c r="AJ242"/>
    </row>
    <row r="243" spans="36:36" ht="22.5" customHeight="1" x14ac:dyDescent="0.25">
      <c r="AJ243"/>
    </row>
    <row r="244" spans="36:36" ht="22.5" customHeight="1" x14ac:dyDescent="0.25">
      <c r="AJ244"/>
    </row>
    <row r="245" spans="36:36" ht="22.5" customHeight="1" x14ac:dyDescent="0.25">
      <c r="AJ245"/>
    </row>
    <row r="246" spans="36:36" ht="22.5" customHeight="1" x14ac:dyDescent="0.25">
      <c r="AJ246"/>
    </row>
    <row r="247" spans="36:36" ht="22.5" customHeight="1" x14ac:dyDescent="0.25">
      <c r="AJ247"/>
    </row>
    <row r="248" spans="36:36" ht="22.5" customHeight="1" x14ac:dyDescent="0.25">
      <c r="AJ248"/>
    </row>
    <row r="249" spans="36:36" ht="22.5" customHeight="1" x14ac:dyDescent="0.25">
      <c r="AJ249"/>
    </row>
    <row r="250" spans="36:36" ht="22.5" customHeight="1" x14ac:dyDescent="0.25">
      <c r="AJ250"/>
    </row>
    <row r="251" spans="36:36" ht="22.5" customHeight="1" x14ac:dyDescent="0.25">
      <c r="AJ251"/>
    </row>
    <row r="252" spans="36:36" ht="22.5" customHeight="1" x14ac:dyDescent="0.25">
      <c r="AJ252"/>
    </row>
    <row r="253" spans="36:36" ht="22.5" customHeight="1" x14ac:dyDescent="0.25">
      <c r="AJ253"/>
    </row>
    <row r="254" spans="36:36" ht="22.5" customHeight="1" x14ac:dyDescent="0.25">
      <c r="AJ254"/>
    </row>
    <row r="255" spans="36:36" ht="22.5" customHeight="1" x14ac:dyDescent="0.25">
      <c r="AJ255"/>
    </row>
    <row r="256" spans="36:36" ht="22.5" customHeight="1" x14ac:dyDescent="0.25">
      <c r="AJ256"/>
    </row>
    <row r="257" spans="36:36" ht="22.5" customHeight="1" x14ac:dyDescent="0.25">
      <c r="AJ257"/>
    </row>
    <row r="258" spans="36:36" ht="22.5" customHeight="1" x14ac:dyDescent="0.25">
      <c r="AJ258"/>
    </row>
    <row r="259" spans="36:36" ht="22.5" customHeight="1" x14ac:dyDescent="0.25">
      <c r="AJ259"/>
    </row>
    <row r="260" spans="36:36" ht="22.5" customHeight="1" x14ac:dyDescent="0.25">
      <c r="AJ260"/>
    </row>
    <row r="261" spans="36:36" ht="22.5" customHeight="1" x14ac:dyDescent="0.25">
      <c r="AJ261"/>
    </row>
    <row r="262" spans="36:36" ht="22.5" customHeight="1" x14ac:dyDescent="0.25">
      <c r="AJ262"/>
    </row>
    <row r="263" spans="36:36" ht="22.5" customHeight="1" x14ac:dyDescent="0.25">
      <c r="AJ263"/>
    </row>
    <row r="264" spans="36:36" ht="22.5" customHeight="1" x14ac:dyDescent="0.25">
      <c r="AJ264"/>
    </row>
    <row r="265" spans="36:36" ht="22.5" customHeight="1" x14ac:dyDescent="0.25">
      <c r="AJ265"/>
    </row>
    <row r="266" spans="36:36" ht="22.5" customHeight="1" x14ac:dyDescent="0.25">
      <c r="AJ266"/>
    </row>
    <row r="267" spans="36:36" ht="22.5" customHeight="1" x14ac:dyDescent="0.25">
      <c r="AJ267"/>
    </row>
    <row r="268" spans="36:36" ht="22.5" customHeight="1" x14ac:dyDescent="0.25">
      <c r="AJ268"/>
    </row>
    <row r="269" spans="36:36" ht="22.5" customHeight="1" x14ac:dyDescent="0.25">
      <c r="AJ269"/>
    </row>
    <row r="270" spans="36:36" ht="22.5" customHeight="1" x14ac:dyDescent="0.25">
      <c r="AJ270"/>
    </row>
    <row r="271" spans="36:36" ht="22.5" customHeight="1" x14ac:dyDescent="0.25">
      <c r="AJ271"/>
    </row>
    <row r="272" spans="36:36" ht="22.5" customHeight="1" x14ac:dyDescent="0.25">
      <c r="AJ272"/>
    </row>
    <row r="273" spans="36:36" ht="22.5" customHeight="1" x14ac:dyDescent="0.25">
      <c r="AJ273"/>
    </row>
    <row r="274" spans="36:36" ht="22.5" customHeight="1" x14ac:dyDescent="0.25">
      <c r="AJ274"/>
    </row>
    <row r="275" spans="36:36" ht="22.5" customHeight="1" x14ac:dyDescent="0.25">
      <c r="AJ275"/>
    </row>
    <row r="276" spans="36:36" ht="22.5" customHeight="1" x14ac:dyDescent="0.25">
      <c r="AJ276"/>
    </row>
    <row r="277" spans="36:36" ht="22.5" customHeight="1" x14ac:dyDescent="0.25">
      <c r="AJ277"/>
    </row>
    <row r="278" spans="36:36" ht="22.5" customHeight="1" x14ac:dyDescent="0.25">
      <c r="AJ278"/>
    </row>
    <row r="279" spans="36:36" ht="22.5" customHeight="1" x14ac:dyDescent="0.25">
      <c r="AJ279"/>
    </row>
    <row r="280" spans="36:36" ht="22.5" customHeight="1" x14ac:dyDescent="0.25">
      <c r="AJ280"/>
    </row>
    <row r="281" spans="36:36" ht="22.5" customHeight="1" x14ac:dyDescent="0.25">
      <c r="AJ281"/>
    </row>
    <row r="282" spans="36:36" ht="22.5" customHeight="1" x14ac:dyDescent="0.25">
      <c r="AJ282"/>
    </row>
    <row r="283" spans="36:36" ht="22.5" customHeight="1" x14ac:dyDescent="0.25">
      <c r="AJ283"/>
    </row>
    <row r="284" spans="36:36" ht="22.5" customHeight="1" x14ac:dyDescent="0.25">
      <c r="AJ284"/>
    </row>
    <row r="285" spans="36:36" ht="22.5" customHeight="1" x14ac:dyDescent="0.25">
      <c r="AJ285"/>
    </row>
    <row r="286" spans="36:36" ht="22.5" customHeight="1" x14ac:dyDescent="0.25">
      <c r="AJ286"/>
    </row>
    <row r="287" spans="36:36" ht="22.5" customHeight="1" x14ac:dyDescent="0.25">
      <c r="AJ287"/>
    </row>
    <row r="288" spans="36:36" ht="22.5" customHeight="1" x14ac:dyDescent="0.25">
      <c r="AJ288"/>
    </row>
    <row r="289" spans="36:36" ht="22.5" customHeight="1" x14ac:dyDescent="0.25">
      <c r="AJ289"/>
    </row>
    <row r="290" spans="36:36" ht="22.5" customHeight="1" x14ac:dyDescent="0.25">
      <c r="AJ290"/>
    </row>
    <row r="291" spans="36:36" ht="22.5" customHeight="1" x14ac:dyDescent="0.25">
      <c r="AJ291"/>
    </row>
    <row r="292" spans="36:36" ht="22.5" customHeight="1" x14ac:dyDescent="0.25">
      <c r="AJ292"/>
    </row>
    <row r="293" spans="36:36" ht="22.5" customHeight="1" x14ac:dyDescent="0.25">
      <c r="AJ293"/>
    </row>
    <row r="294" spans="36:36" ht="22.5" customHeight="1" x14ac:dyDescent="0.25">
      <c r="AJ294"/>
    </row>
    <row r="295" spans="36:36" ht="22.5" customHeight="1" x14ac:dyDescent="0.25">
      <c r="AJ295"/>
    </row>
    <row r="296" spans="36:36" ht="22.5" customHeight="1" x14ac:dyDescent="0.25">
      <c r="AJ296"/>
    </row>
    <row r="297" spans="36:36" ht="22.5" customHeight="1" x14ac:dyDescent="0.25">
      <c r="AJ297"/>
    </row>
    <row r="298" spans="36:36" ht="22.5" customHeight="1" x14ac:dyDescent="0.25">
      <c r="AJ298"/>
    </row>
    <row r="299" spans="36:36" ht="22.5" customHeight="1" x14ac:dyDescent="0.25">
      <c r="AJ299"/>
    </row>
    <row r="300" spans="36:36" ht="22.5" customHeight="1" x14ac:dyDescent="0.25">
      <c r="AJ300"/>
    </row>
    <row r="301" spans="36:36" ht="22.5" customHeight="1" x14ac:dyDescent="0.25">
      <c r="AJ301"/>
    </row>
    <row r="302" spans="36:36" ht="22.5" customHeight="1" x14ac:dyDescent="0.25">
      <c r="AJ302"/>
    </row>
    <row r="303" spans="36:36" ht="22.5" customHeight="1" x14ac:dyDescent="0.25">
      <c r="AJ303"/>
    </row>
    <row r="304" spans="36:36" ht="22.5" customHeight="1" x14ac:dyDescent="0.25">
      <c r="AJ304"/>
    </row>
    <row r="305" spans="36:36" ht="22.5" customHeight="1" x14ac:dyDescent="0.25">
      <c r="AJ305"/>
    </row>
    <row r="306" spans="36:36" ht="22.5" customHeight="1" x14ac:dyDescent="0.25">
      <c r="AJ306"/>
    </row>
    <row r="307" spans="36:36" ht="22.5" customHeight="1" x14ac:dyDescent="0.25">
      <c r="AJ307"/>
    </row>
    <row r="308" spans="36:36" ht="22.5" customHeight="1" x14ac:dyDescent="0.25">
      <c r="AJ308"/>
    </row>
    <row r="309" spans="36:36" ht="22.5" customHeight="1" x14ac:dyDescent="0.25">
      <c r="AJ309"/>
    </row>
    <row r="310" spans="36:36" ht="22.5" customHeight="1" x14ac:dyDescent="0.25">
      <c r="AJ310"/>
    </row>
    <row r="311" spans="36:36" ht="22.5" customHeight="1" x14ac:dyDescent="0.25">
      <c r="AJ311"/>
    </row>
    <row r="312" spans="36:36" ht="22.5" customHeight="1" x14ac:dyDescent="0.25">
      <c r="AJ312"/>
    </row>
    <row r="313" spans="36:36" ht="22.5" customHeight="1" x14ac:dyDescent="0.25">
      <c r="AJ313"/>
    </row>
    <row r="314" spans="36:36" ht="22.5" customHeight="1" x14ac:dyDescent="0.25">
      <c r="AJ314"/>
    </row>
    <row r="315" spans="36:36" ht="22.5" customHeight="1" x14ac:dyDescent="0.25">
      <c r="AJ315"/>
    </row>
    <row r="316" spans="36:36" ht="22.5" customHeight="1" x14ac:dyDescent="0.25">
      <c r="AJ316"/>
    </row>
    <row r="317" spans="36:36" ht="22.5" customHeight="1" x14ac:dyDescent="0.25">
      <c r="AJ317"/>
    </row>
    <row r="318" spans="36:36" ht="22.5" customHeight="1" x14ac:dyDescent="0.25">
      <c r="AJ318"/>
    </row>
    <row r="319" spans="36:36" ht="22.5" customHeight="1" x14ac:dyDescent="0.25">
      <c r="AJ319"/>
    </row>
    <row r="320" spans="36:36" ht="22.5" customHeight="1" x14ac:dyDescent="0.25">
      <c r="AJ320"/>
    </row>
    <row r="321" spans="36:36" ht="22.5" customHeight="1" x14ac:dyDescent="0.25">
      <c r="AJ321"/>
    </row>
    <row r="322" spans="36:36" ht="22.5" customHeight="1" x14ac:dyDescent="0.25">
      <c r="AJ322"/>
    </row>
    <row r="323" spans="36:36" ht="22.5" customHeight="1" x14ac:dyDescent="0.25">
      <c r="AJ323"/>
    </row>
    <row r="324" spans="36:36" ht="22.5" customHeight="1" x14ac:dyDescent="0.25">
      <c r="AJ324"/>
    </row>
    <row r="325" spans="36:36" ht="22.5" customHeight="1" x14ac:dyDescent="0.25">
      <c r="AJ325"/>
    </row>
    <row r="326" spans="36:36" ht="22.5" customHeight="1" x14ac:dyDescent="0.25">
      <c r="AJ326"/>
    </row>
    <row r="327" spans="36:36" ht="22.5" customHeight="1" x14ac:dyDescent="0.25">
      <c r="AJ327"/>
    </row>
    <row r="328" spans="36:36" ht="22.5" customHeight="1" x14ac:dyDescent="0.25">
      <c r="AJ328"/>
    </row>
    <row r="329" spans="36:36" ht="22.5" customHeight="1" x14ac:dyDescent="0.25">
      <c r="AJ329"/>
    </row>
    <row r="330" spans="36:36" ht="22.5" customHeight="1" x14ac:dyDescent="0.25">
      <c r="AJ330"/>
    </row>
    <row r="331" spans="36:36" ht="22.5" customHeight="1" x14ac:dyDescent="0.25">
      <c r="AJ331"/>
    </row>
    <row r="332" spans="36:36" ht="22.5" customHeight="1" x14ac:dyDescent="0.25">
      <c r="AJ332"/>
    </row>
    <row r="333" spans="36:36" ht="22.5" customHeight="1" x14ac:dyDescent="0.25">
      <c r="AJ333"/>
    </row>
    <row r="334" spans="36:36" ht="22.5" customHeight="1" x14ac:dyDescent="0.25">
      <c r="AJ334"/>
    </row>
    <row r="335" spans="36:36" ht="22.5" customHeight="1" x14ac:dyDescent="0.25">
      <c r="AJ335"/>
    </row>
    <row r="336" spans="36:36" ht="22.5" customHeight="1" x14ac:dyDescent="0.25">
      <c r="AJ336"/>
    </row>
    <row r="337" spans="36:36" ht="22.5" customHeight="1" x14ac:dyDescent="0.25">
      <c r="AJ337"/>
    </row>
    <row r="338" spans="36:36" ht="22.5" customHeight="1" x14ac:dyDescent="0.25">
      <c r="AJ338"/>
    </row>
    <row r="339" spans="36:36" ht="22.5" customHeight="1" x14ac:dyDescent="0.25">
      <c r="AJ339"/>
    </row>
    <row r="340" spans="36:36" ht="22.5" customHeight="1" x14ac:dyDescent="0.25">
      <c r="AJ340"/>
    </row>
    <row r="341" spans="36:36" ht="22.5" customHeight="1" x14ac:dyDescent="0.25">
      <c r="AJ341"/>
    </row>
    <row r="342" spans="36:36" ht="22.5" customHeight="1" x14ac:dyDescent="0.25">
      <c r="AJ342"/>
    </row>
    <row r="343" spans="36:36" ht="22.5" customHeight="1" x14ac:dyDescent="0.25">
      <c r="AJ343"/>
    </row>
    <row r="344" spans="36:36" ht="22.5" customHeight="1" x14ac:dyDescent="0.25">
      <c r="AJ344"/>
    </row>
    <row r="345" spans="36:36" ht="22.5" customHeight="1" x14ac:dyDescent="0.25">
      <c r="AJ345"/>
    </row>
    <row r="346" spans="36:36" ht="22.5" customHeight="1" x14ac:dyDescent="0.25">
      <c r="AJ346"/>
    </row>
    <row r="347" spans="36:36" ht="22.5" customHeight="1" x14ac:dyDescent="0.25">
      <c r="AJ347"/>
    </row>
    <row r="348" spans="36:36" ht="22.5" customHeight="1" x14ac:dyDescent="0.25">
      <c r="AJ348"/>
    </row>
    <row r="349" spans="36:36" ht="22.5" customHeight="1" x14ac:dyDescent="0.25">
      <c r="AJ349"/>
    </row>
    <row r="350" spans="36:36" ht="22.5" customHeight="1" x14ac:dyDescent="0.25">
      <c r="AJ350"/>
    </row>
    <row r="351" spans="36:36" ht="22.5" customHeight="1" x14ac:dyDescent="0.25">
      <c r="AJ351"/>
    </row>
    <row r="352" spans="36:36" ht="22.5" customHeight="1" x14ac:dyDescent="0.25">
      <c r="AJ352"/>
    </row>
    <row r="353" spans="36:36" ht="22.5" customHeight="1" x14ac:dyDescent="0.25">
      <c r="AJ353"/>
    </row>
    <row r="354" spans="36:36" ht="22.5" customHeight="1" x14ac:dyDescent="0.25">
      <c r="AJ354"/>
    </row>
    <row r="355" spans="36:36" ht="22.5" customHeight="1" x14ac:dyDescent="0.25">
      <c r="AJ355"/>
    </row>
    <row r="356" spans="36:36" ht="22.5" customHeight="1" x14ac:dyDescent="0.25">
      <c r="AJ356"/>
    </row>
    <row r="357" spans="36:36" ht="22.5" customHeight="1" x14ac:dyDescent="0.25">
      <c r="AJ357"/>
    </row>
    <row r="358" spans="36:36" ht="22.5" customHeight="1" x14ac:dyDescent="0.25">
      <c r="AJ358"/>
    </row>
    <row r="359" spans="36:36" ht="22.5" customHeight="1" x14ac:dyDescent="0.25">
      <c r="AJ359"/>
    </row>
    <row r="360" spans="36:36" ht="22.5" customHeight="1" x14ac:dyDescent="0.25">
      <c r="AJ360"/>
    </row>
    <row r="361" spans="36:36" ht="22.5" customHeight="1" x14ac:dyDescent="0.25">
      <c r="AJ361"/>
    </row>
    <row r="362" spans="36:36" ht="22.5" customHeight="1" x14ac:dyDescent="0.25">
      <c r="AJ362"/>
    </row>
    <row r="363" spans="36:36" ht="22.5" customHeight="1" x14ac:dyDescent="0.25">
      <c r="AJ363"/>
    </row>
    <row r="364" spans="36:36" ht="22.5" customHeight="1" x14ac:dyDescent="0.25">
      <c r="AJ364"/>
    </row>
    <row r="365" spans="36:36" ht="22.5" customHeight="1" x14ac:dyDescent="0.25">
      <c r="AJ365"/>
    </row>
    <row r="366" spans="36:36" ht="22.5" customHeight="1" x14ac:dyDescent="0.25">
      <c r="AJ366"/>
    </row>
    <row r="367" spans="36:36" ht="22.5" customHeight="1" x14ac:dyDescent="0.25">
      <c r="AJ367"/>
    </row>
    <row r="368" spans="36:36" ht="22.5" customHeight="1" x14ac:dyDescent="0.25">
      <c r="AJ368"/>
    </row>
    <row r="369" spans="36:36" ht="22.5" customHeight="1" x14ac:dyDescent="0.25">
      <c r="AJ369"/>
    </row>
    <row r="370" spans="36:36" ht="22.5" customHeight="1" x14ac:dyDescent="0.25">
      <c r="AJ370"/>
    </row>
    <row r="371" spans="36:36" ht="22.5" customHeight="1" x14ac:dyDescent="0.25">
      <c r="AJ371"/>
    </row>
    <row r="372" spans="36:36" ht="22.5" customHeight="1" x14ac:dyDescent="0.25">
      <c r="AJ372"/>
    </row>
    <row r="373" spans="36:36" ht="22.5" customHeight="1" x14ac:dyDescent="0.25">
      <c r="AJ373"/>
    </row>
    <row r="374" spans="36:36" ht="22.5" customHeight="1" x14ac:dyDescent="0.25">
      <c r="AJ374"/>
    </row>
    <row r="375" spans="36:36" ht="22.5" customHeight="1" x14ac:dyDescent="0.25">
      <c r="AJ375"/>
    </row>
    <row r="376" spans="36:36" ht="22.5" customHeight="1" x14ac:dyDescent="0.25">
      <c r="AJ376"/>
    </row>
    <row r="377" spans="36:36" ht="22.5" customHeight="1" x14ac:dyDescent="0.25">
      <c r="AJ377"/>
    </row>
    <row r="378" spans="36:36" ht="22.5" customHeight="1" x14ac:dyDescent="0.25">
      <c r="AJ378"/>
    </row>
    <row r="379" spans="36:36" ht="22.5" customHeight="1" x14ac:dyDescent="0.25">
      <c r="AJ379"/>
    </row>
    <row r="380" spans="36:36" ht="22.5" customHeight="1" x14ac:dyDescent="0.25">
      <c r="AJ380"/>
    </row>
    <row r="381" spans="36:36" ht="22.5" customHeight="1" x14ac:dyDescent="0.25">
      <c r="AJ381"/>
    </row>
    <row r="382" spans="36:36" ht="22.5" customHeight="1" x14ac:dyDescent="0.25">
      <c r="AJ382"/>
    </row>
    <row r="383" spans="36:36" ht="22.5" customHeight="1" x14ac:dyDescent="0.25">
      <c r="AJ383"/>
    </row>
    <row r="384" spans="36:36" ht="22.5" customHeight="1" x14ac:dyDescent="0.25">
      <c r="AJ384"/>
    </row>
    <row r="385" spans="36:36" ht="22.5" customHeight="1" x14ac:dyDescent="0.25">
      <c r="AJ385"/>
    </row>
    <row r="386" spans="36:36" ht="22.5" customHeight="1" x14ac:dyDescent="0.25">
      <c r="AJ386"/>
    </row>
    <row r="387" spans="36:36" ht="22.5" customHeight="1" x14ac:dyDescent="0.25">
      <c r="AJ387"/>
    </row>
    <row r="388" spans="36:36" ht="22.5" customHeight="1" x14ac:dyDescent="0.25">
      <c r="AJ388"/>
    </row>
    <row r="389" spans="36:36" ht="22.5" customHeight="1" x14ac:dyDescent="0.25">
      <c r="AJ389"/>
    </row>
    <row r="390" spans="36:36" ht="22.5" customHeight="1" x14ac:dyDescent="0.25">
      <c r="AJ390"/>
    </row>
    <row r="391" spans="36:36" ht="22.5" customHeight="1" x14ac:dyDescent="0.25">
      <c r="AJ391"/>
    </row>
    <row r="392" spans="36:36" ht="22.5" customHeight="1" x14ac:dyDescent="0.25">
      <c r="AJ392"/>
    </row>
    <row r="393" spans="36:36" ht="22.5" customHeight="1" x14ac:dyDescent="0.25">
      <c r="AJ393"/>
    </row>
    <row r="394" spans="36:36" ht="22.5" customHeight="1" x14ac:dyDescent="0.25">
      <c r="AJ394"/>
    </row>
    <row r="395" spans="36:36" ht="22.5" customHeight="1" x14ac:dyDescent="0.25">
      <c r="AJ395"/>
    </row>
    <row r="396" spans="36:36" ht="22.5" customHeight="1" x14ac:dyDescent="0.25">
      <c r="AJ396"/>
    </row>
    <row r="397" spans="36:36" ht="22.5" customHeight="1" x14ac:dyDescent="0.25">
      <c r="AJ397"/>
    </row>
    <row r="398" spans="36:36" ht="22.5" customHeight="1" x14ac:dyDescent="0.25">
      <c r="AJ398"/>
    </row>
    <row r="399" spans="36:36" ht="22.5" customHeight="1" x14ac:dyDescent="0.25">
      <c r="AJ399"/>
    </row>
    <row r="400" spans="36:36" ht="22.5" customHeight="1" x14ac:dyDescent="0.25">
      <c r="AJ400"/>
    </row>
    <row r="401" spans="36:36" ht="22.5" customHeight="1" x14ac:dyDescent="0.25">
      <c r="AJ401"/>
    </row>
    <row r="402" spans="36:36" ht="22.5" customHeight="1" x14ac:dyDescent="0.25">
      <c r="AJ402"/>
    </row>
    <row r="403" spans="36:36" ht="22.5" customHeight="1" x14ac:dyDescent="0.25">
      <c r="AJ403"/>
    </row>
    <row r="404" spans="36:36" ht="22.5" customHeight="1" x14ac:dyDescent="0.25">
      <c r="AJ404"/>
    </row>
    <row r="405" spans="36:36" ht="22.5" customHeight="1" x14ac:dyDescent="0.25">
      <c r="AJ405"/>
    </row>
    <row r="406" spans="36:36" ht="22.5" customHeight="1" x14ac:dyDescent="0.25">
      <c r="AJ406"/>
    </row>
    <row r="407" spans="36:36" ht="22.5" customHeight="1" x14ac:dyDescent="0.25">
      <c r="AJ407"/>
    </row>
    <row r="408" spans="36:36" ht="22.5" customHeight="1" x14ac:dyDescent="0.25">
      <c r="AJ408"/>
    </row>
    <row r="409" spans="36:36" ht="22.5" customHeight="1" x14ac:dyDescent="0.25">
      <c r="AJ409"/>
    </row>
    <row r="410" spans="36:36" ht="22.5" customHeight="1" x14ac:dyDescent="0.25">
      <c r="AJ410"/>
    </row>
    <row r="411" spans="36:36" ht="22.5" customHeight="1" x14ac:dyDescent="0.25">
      <c r="AJ411"/>
    </row>
    <row r="412" spans="36:36" ht="22.5" customHeight="1" x14ac:dyDescent="0.25">
      <c r="AJ412"/>
    </row>
    <row r="413" spans="36:36" ht="22.5" customHeight="1" x14ac:dyDescent="0.25">
      <c r="AJ413"/>
    </row>
    <row r="414" spans="36:36" ht="22.5" customHeight="1" x14ac:dyDescent="0.25">
      <c r="AJ414"/>
    </row>
    <row r="415" spans="36:36" ht="22.5" customHeight="1" x14ac:dyDescent="0.25">
      <c r="AJ415"/>
    </row>
    <row r="416" spans="36:36" ht="22.5" customHeight="1" x14ac:dyDescent="0.25">
      <c r="AJ416"/>
    </row>
    <row r="417" spans="36:36" ht="22.5" customHeight="1" x14ac:dyDescent="0.25">
      <c r="AJ417"/>
    </row>
    <row r="418" spans="36:36" ht="22.5" customHeight="1" x14ac:dyDescent="0.25">
      <c r="AJ418"/>
    </row>
    <row r="419" spans="36:36" ht="22.5" customHeight="1" x14ac:dyDescent="0.25">
      <c r="AJ419"/>
    </row>
    <row r="420" spans="36:36" ht="22.5" customHeight="1" x14ac:dyDescent="0.25">
      <c r="AJ420"/>
    </row>
    <row r="421" spans="36:36" ht="22.5" customHeight="1" x14ac:dyDescent="0.25">
      <c r="AJ421"/>
    </row>
    <row r="422" spans="36:36" ht="22.5" customHeight="1" x14ac:dyDescent="0.25">
      <c r="AJ422"/>
    </row>
    <row r="423" spans="36:36" ht="22.5" customHeight="1" x14ac:dyDescent="0.25">
      <c r="AJ423"/>
    </row>
    <row r="424" spans="36:36" ht="22.5" customHeight="1" x14ac:dyDescent="0.25">
      <c r="AJ424"/>
    </row>
    <row r="425" spans="36:36" ht="22.5" customHeight="1" x14ac:dyDescent="0.25">
      <c r="AJ425"/>
    </row>
    <row r="426" spans="36:36" ht="22.5" customHeight="1" x14ac:dyDescent="0.25">
      <c r="AJ426"/>
    </row>
    <row r="427" spans="36:36" ht="22.5" customHeight="1" x14ac:dyDescent="0.25">
      <c r="AJ427"/>
    </row>
    <row r="428" spans="36:36" ht="22.5" customHeight="1" x14ac:dyDescent="0.25">
      <c r="AJ428"/>
    </row>
    <row r="429" spans="36:36" ht="22.5" customHeight="1" x14ac:dyDescent="0.25">
      <c r="AJ429"/>
    </row>
    <row r="430" spans="36:36" ht="22.5" customHeight="1" x14ac:dyDescent="0.25">
      <c r="AJ430"/>
    </row>
    <row r="431" spans="36:36" ht="22.5" customHeight="1" x14ac:dyDescent="0.25">
      <c r="AJ431"/>
    </row>
    <row r="432" spans="36:36" ht="22.5" customHeight="1" x14ac:dyDescent="0.25">
      <c r="AJ432"/>
    </row>
    <row r="433" spans="36:36" ht="22.5" customHeight="1" x14ac:dyDescent="0.25">
      <c r="AJ433"/>
    </row>
    <row r="434" spans="36:36" ht="22.5" customHeight="1" x14ac:dyDescent="0.25">
      <c r="AJ434"/>
    </row>
    <row r="435" spans="36:36" ht="22.5" customHeight="1" x14ac:dyDescent="0.25">
      <c r="AJ435"/>
    </row>
    <row r="436" spans="36:36" ht="22.5" customHeight="1" x14ac:dyDescent="0.25">
      <c r="AJ436"/>
    </row>
    <row r="437" spans="36:36" ht="22.5" customHeight="1" x14ac:dyDescent="0.25">
      <c r="AJ437"/>
    </row>
    <row r="438" spans="36:36" ht="22.5" customHeight="1" x14ac:dyDescent="0.25">
      <c r="AJ438"/>
    </row>
    <row r="439" spans="36:36" ht="22.5" customHeight="1" x14ac:dyDescent="0.25">
      <c r="AJ439"/>
    </row>
    <row r="440" spans="36:36" ht="22.5" customHeight="1" x14ac:dyDescent="0.25">
      <c r="AJ440"/>
    </row>
    <row r="441" spans="36:36" ht="22.5" customHeight="1" x14ac:dyDescent="0.25">
      <c r="AJ441"/>
    </row>
    <row r="442" spans="36:36" ht="22.5" customHeight="1" x14ac:dyDescent="0.25">
      <c r="AJ442"/>
    </row>
    <row r="443" spans="36:36" ht="22.5" customHeight="1" x14ac:dyDescent="0.25">
      <c r="AJ443"/>
    </row>
    <row r="444" spans="36:36" ht="22.5" customHeight="1" x14ac:dyDescent="0.25">
      <c r="AJ444"/>
    </row>
    <row r="445" spans="36:36" ht="22.5" customHeight="1" x14ac:dyDescent="0.25">
      <c r="AJ445"/>
    </row>
    <row r="446" spans="36:36" ht="22.5" customHeight="1" x14ac:dyDescent="0.25">
      <c r="AJ446"/>
    </row>
    <row r="447" spans="36:36" ht="22.5" customHeight="1" x14ac:dyDescent="0.25">
      <c r="AJ447"/>
    </row>
    <row r="448" spans="36:36" ht="22.5" customHeight="1" x14ac:dyDescent="0.25">
      <c r="AJ448"/>
    </row>
    <row r="449" spans="36:36" ht="22.5" customHeight="1" x14ac:dyDescent="0.25">
      <c r="AJ449"/>
    </row>
    <row r="450" spans="36:36" ht="22.5" customHeight="1" x14ac:dyDescent="0.25">
      <c r="AJ450"/>
    </row>
    <row r="451" spans="36:36" ht="22.5" customHeight="1" x14ac:dyDescent="0.25">
      <c r="AJ451"/>
    </row>
    <row r="452" spans="36:36" ht="22.5" customHeight="1" x14ac:dyDescent="0.25">
      <c r="AJ452"/>
    </row>
    <row r="453" spans="36:36" ht="22.5" customHeight="1" x14ac:dyDescent="0.25">
      <c r="AJ453"/>
    </row>
    <row r="454" spans="36:36" ht="22.5" customHeight="1" x14ac:dyDescent="0.25">
      <c r="AJ454"/>
    </row>
    <row r="455" spans="36:36" ht="22.5" customHeight="1" x14ac:dyDescent="0.25">
      <c r="AJ455"/>
    </row>
    <row r="456" spans="36:36" ht="22.5" customHeight="1" x14ac:dyDescent="0.25">
      <c r="AJ456"/>
    </row>
    <row r="457" spans="36:36" ht="22.5" customHeight="1" x14ac:dyDescent="0.25">
      <c r="AJ457"/>
    </row>
    <row r="458" spans="36:36" ht="22.5" customHeight="1" x14ac:dyDescent="0.25">
      <c r="AJ458"/>
    </row>
    <row r="459" spans="36:36" ht="22.5" customHeight="1" x14ac:dyDescent="0.25">
      <c r="AJ459"/>
    </row>
    <row r="460" spans="36:36" ht="22.5" customHeight="1" x14ac:dyDescent="0.25">
      <c r="AJ460"/>
    </row>
    <row r="461" spans="36:36" ht="22.5" customHeight="1" x14ac:dyDescent="0.25">
      <c r="AJ461"/>
    </row>
    <row r="462" spans="36:36" ht="22.5" customHeight="1" x14ac:dyDescent="0.25">
      <c r="AJ462"/>
    </row>
    <row r="463" spans="36:36" ht="22.5" customHeight="1" x14ac:dyDescent="0.25">
      <c r="AJ463"/>
    </row>
    <row r="464" spans="36:36" ht="22.5" customHeight="1" x14ac:dyDescent="0.25">
      <c r="AJ464"/>
    </row>
    <row r="465" spans="36:36" ht="22.5" customHeight="1" x14ac:dyDescent="0.25">
      <c r="AJ465"/>
    </row>
    <row r="466" spans="36:36" ht="22.5" customHeight="1" x14ac:dyDescent="0.25">
      <c r="AJ466"/>
    </row>
    <row r="467" spans="36:36" ht="22.5" customHeight="1" x14ac:dyDescent="0.25">
      <c r="AJ467"/>
    </row>
    <row r="468" spans="36:36" ht="22.5" customHeight="1" x14ac:dyDescent="0.25">
      <c r="AJ468"/>
    </row>
    <row r="469" spans="36:36" ht="22.5" customHeight="1" x14ac:dyDescent="0.25">
      <c r="AJ469"/>
    </row>
    <row r="470" spans="36:36" ht="22.5" customHeight="1" x14ac:dyDescent="0.25">
      <c r="AJ470"/>
    </row>
    <row r="471" spans="36:36" ht="22.5" customHeight="1" x14ac:dyDescent="0.25">
      <c r="AJ471"/>
    </row>
    <row r="472" spans="36:36" ht="22.5" customHeight="1" x14ac:dyDescent="0.25">
      <c r="AJ472"/>
    </row>
    <row r="473" spans="36:36" ht="22.5" customHeight="1" x14ac:dyDescent="0.25">
      <c r="AJ473"/>
    </row>
    <row r="474" spans="36:36" ht="22.5" customHeight="1" x14ac:dyDescent="0.25">
      <c r="AJ474"/>
    </row>
    <row r="475" spans="36:36" ht="22.5" customHeight="1" x14ac:dyDescent="0.25">
      <c r="AJ475"/>
    </row>
    <row r="476" spans="36:36" ht="22.5" customHeight="1" x14ac:dyDescent="0.25">
      <c r="AJ476"/>
    </row>
    <row r="477" spans="36:36" ht="22.5" customHeight="1" x14ac:dyDescent="0.25">
      <c r="AJ477"/>
    </row>
    <row r="478" spans="36:36" ht="22.5" customHeight="1" x14ac:dyDescent="0.25">
      <c r="AJ478"/>
    </row>
    <row r="479" spans="36:36" ht="22.5" customHeight="1" x14ac:dyDescent="0.25">
      <c r="AJ479"/>
    </row>
    <row r="480" spans="36:36" ht="22.5" customHeight="1" x14ac:dyDescent="0.25">
      <c r="AJ480"/>
    </row>
    <row r="481" spans="36:36" ht="22.5" customHeight="1" x14ac:dyDescent="0.25">
      <c r="AJ481"/>
    </row>
    <row r="482" spans="36:36" ht="22.5" customHeight="1" x14ac:dyDescent="0.25">
      <c r="AJ482"/>
    </row>
    <row r="483" spans="36:36" ht="22.5" customHeight="1" x14ac:dyDescent="0.25">
      <c r="AJ483"/>
    </row>
    <row r="484" spans="36:36" ht="22.5" customHeight="1" x14ac:dyDescent="0.25">
      <c r="AJ484"/>
    </row>
    <row r="485" spans="36:36" ht="22.5" customHeight="1" x14ac:dyDescent="0.25">
      <c r="AJ485"/>
    </row>
    <row r="486" spans="36:36" ht="22.5" customHeight="1" x14ac:dyDescent="0.25">
      <c r="AJ486"/>
    </row>
    <row r="487" spans="36:36" ht="22.5" customHeight="1" x14ac:dyDescent="0.25">
      <c r="AJ487"/>
    </row>
    <row r="488" spans="36:36" ht="22.5" customHeight="1" x14ac:dyDescent="0.25">
      <c r="AJ488"/>
    </row>
    <row r="489" spans="36:36" ht="22.5" customHeight="1" x14ac:dyDescent="0.25">
      <c r="AJ489"/>
    </row>
    <row r="490" spans="36:36" ht="22.5" customHeight="1" x14ac:dyDescent="0.25">
      <c r="AJ490"/>
    </row>
    <row r="491" spans="36:36" ht="22.5" customHeight="1" x14ac:dyDescent="0.25">
      <c r="AJ491"/>
    </row>
    <row r="492" spans="36:36" ht="22.5" customHeight="1" x14ac:dyDescent="0.25">
      <c r="AJ492"/>
    </row>
    <row r="493" spans="36:36" ht="22.5" customHeight="1" x14ac:dyDescent="0.25">
      <c r="AJ493"/>
    </row>
    <row r="494" spans="36:36" ht="22.5" customHeight="1" x14ac:dyDescent="0.25">
      <c r="AJ494"/>
    </row>
    <row r="495" spans="36:36" ht="22.5" customHeight="1" x14ac:dyDescent="0.25">
      <c r="AJ495"/>
    </row>
    <row r="496" spans="36:36" ht="22.5" customHeight="1" x14ac:dyDescent="0.25">
      <c r="AJ496"/>
    </row>
    <row r="497" spans="36:36" ht="22.5" customHeight="1" x14ac:dyDescent="0.25">
      <c r="AJ497"/>
    </row>
    <row r="498" spans="36:36" ht="22.5" customHeight="1" x14ac:dyDescent="0.25">
      <c r="AJ498"/>
    </row>
    <row r="499" spans="36:36" ht="22.5" customHeight="1" x14ac:dyDescent="0.25">
      <c r="AJ499"/>
    </row>
    <row r="500" spans="36:36" ht="22.5" customHeight="1" x14ac:dyDescent="0.25">
      <c r="AJ500"/>
    </row>
    <row r="501" spans="36:36" ht="22.5" customHeight="1" x14ac:dyDescent="0.25">
      <c r="AJ501"/>
    </row>
    <row r="502" spans="36:36" ht="22.5" customHeight="1" x14ac:dyDescent="0.25">
      <c r="AJ502"/>
    </row>
    <row r="503" spans="36:36" ht="22.5" customHeight="1" x14ac:dyDescent="0.25">
      <c r="AJ503"/>
    </row>
    <row r="504" spans="36:36" ht="22.5" customHeight="1" x14ac:dyDescent="0.25">
      <c r="AJ504"/>
    </row>
    <row r="505" spans="36:36" ht="22.5" customHeight="1" x14ac:dyDescent="0.25">
      <c r="AJ505"/>
    </row>
    <row r="506" spans="36:36" ht="22.5" customHeight="1" x14ac:dyDescent="0.25">
      <c r="AJ506"/>
    </row>
    <row r="507" spans="36:36" ht="22.5" customHeight="1" x14ac:dyDescent="0.25">
      <c r="AJ507"/>
    </row>
    <row r="508" spans="36:36" ht="22.5" customHeight="1" x14ac:dyDescent="0.25">
      <c r="AJ508"/>
    </row>
    <row r="509" spans="36:36" ht="22.5" customHeight="1" x14ac:dyDescent="0.25">
      <c r="AJ509"/>
    </row>
    <row r="510" spans="36:36" ht="22.5" customHeight="1" x14ac:dyDescent="0.25">
      <c r="AJ510"/>
    </row>
    <row r="511" spans="36:36" ht="22.5" customHeight="1" x14ac:dyDescent="0.25">
      <c r="AJ511"/>
    </row>
    <row r="512" spans="36:36" ht="22.5" customHeight="1" x14ac:dyDescent="0.25">
      <c r="AJ512"/>
    </row>
    <row r="513" spans="36:36" ht="22.5" customHeight="1" x14ac:dyDescent="0.25">
      <c r="AJ513"/>
    </row>
    <row r="514" spans="36:36" ht="22.5" customHeight="1" x14ac:dyDescent="0.25">
      <c r="AJ514"/>
    </row>
    <row r="515" spans="36:36" ht="22.5" customHeight="1" x14ac:dyDescent="0.25">
      <c r="AJ515"/>
    </row>
    <row r="516" spans="36:36" ht="22.5" customHeight="1" x14ac:dyDescent="0.25">
      <c r="AJ516"/>
    </row>
    <row r="517" spans="36:36" ht="22.5" customHeight="1" x14ac:dyDescent="0.25">
      <c r="AJ517"/>
    </row>
    <row r="518" spans="36:36" ht="22.5" customHeight="1" x14ac:dyDescent="0.25">
      <c r="AJ518"/>
    </row>
    <row r="519" spans="36:36" ht="22.5" customHeight="1" x14ac:dyDescent="0.25">
      <c r="AJ519"/>
    </row>
    <row r="520" spans="36:36" ht="22.5" customHeight="1" x14ac:dyDescent="0.25">
      <c r="AJ520"/>
    </row>
    <row r="521" spans="36:36" ht="22.5" customHeight="1" x14ac:dyDescent="0.25">
      <c r="AJ521"/>
    </row>
    <row r="522" spans="36:36" ht="22.5" customHeight="1" x14ac:dyDescent="0.25">
      <c r="AJ522"/>
    </row>
    <row r="523" spans="36:36" ht="22.5" customHeight="1" x14ac:dyDescent="0.25">
      <c r="AJ523"/>
    </row>
    <row r="524" spans="36:36" ht="22.5" customHeight="1" x14ac:dyDescent="0.25">
      <c r="AJ524"/>
    </row>
    <row r="525" spans="36:36" ht="22.5" customHeight="1" x14ac:dyDescent="0.25">
      <c r="AJ525"/>
    </row>
    <row r="526" spans="36:36" ht="22.5" customHeight="1" x14ac:dyDescent="0.25">
      <c r="AJ526"/>
    </row>
    <row r="527" spans="36:36" ht="22.5" customHeight="1" x14ac:dyDescent="0.25">
      <c r="AJ527"/>
    </row>
    <row r="528" spans="36:36" ht="22.5" customHeight="1" x14ac:dyDescent="0.25">
      <c r="AJ528"/>
    </row>
    <row r="529" spans="36:36" ht="22.5" customHeight="1" x14ac:dyDescent="0.25">
      <c r="AJ529"/>
    </row>
    <row r="530" spans="36:36" ht="22.5" customHeight="1" x14ac:dyDescent="0.25">
      <c r="AJ530"/>
    </row>
    <row r="531" spans="36:36" ht="22.5" customHeight="1" x14ac:dyDescent="0.25">
      <c r="AJ531"/>
    </row>
    <row r="532" spans="36:36" ht="22.5" customHeight="1" x14ac:dyDescent="0.25">
      <c r="AJ532"/>
    </row>
    <row r="533" spans="36:36" ht="22.5" customHeight="1" x14ac:dyDescent="0.25">
      <c r="AJ533"/>
    </row>
    <row r="534" spans="36:36" ht="22.5" customHeight="1" x14ac:dyDescent="0.25">
      <c r="AJ534"/>
    </row>
    <row r="535" spans="36:36" ht="22.5" customHeight="1" x14ac:dyDescent="0.25">
      <c r="AJ535"/>
    </row>
    <row r="536" spans="36:36" ht="22.5" customHeight="1" x14ac:dyDescent="0.25">
      <c r="AJ536"/>
    </row>
    <row r="537" spans="36:36" ht="22.5" customHeight="1" x14ac:dyDescent="0.25">
      <c r="AJ537"/>
    </row>
    <row r="538" spans="36:36" ht="22.5" customHeight="1" x14ac:dyDescent="0.25">
      <c r="AJ538"/>
    </row>
    <row r="539" spans="36:36" ht="22.5" customHeight="1" x14ac:dyDescent="0.25">
      <c r="AJ539"/>
    </row>
    <row r="540" spans="36:36" ht="22.5" customHeight="1" x14ac:dyDescent="0.25">
      <c r="AJ540"/>
    </row>
    <row r="541" spans="36:36" ht="22.5" customHeight="1" x14ac:dyDescent="0.25">
      <c r="AJ541"/>
    </row>
    <row r="542" spans="36:36" ht="22.5" customHeight="1" x14ac:dyDescent="0.25">
      <c r="AJ542"/>
    </row>
    <row r="543" spans="36:36" ht="22.5" customHeight="1" x14ac:dyDescent="0.25">
      <c r="AJ543"/>
    </row>
    <row r="544" spans="36:36" ht="22.5" customHeight="1" x14ac:dyDescent="0.25">
      <c r="AJ544"/>
    </row>
    <row r="545" spans="36:36" ht="22.5" customHeight="1" x14ac:dyDescent="0.25">
      <c r="AJ545"/>
    </row>
    <row r="546" spans="36:36" ht="22.5" customHeight="1" x14ac:dyDescent="0.25">
      <c r="AJ546"/>
    </row>
    <row r="547" spans="36:36" ht="22.5" customHeight="1" x14ac:dyDescent="0.25">
      <c r="AJ547"/>
    </row>
    <row r="548" spans="36:36" ht="22.5" customHeight="1" x14ac:dyDescent="0.25">
      <c r="AJ548"/>
    </row>
    <row r="549" spans="36:36" ht="22.5" customHeight="1" x14ac:dyDescent="0.25">
      <c r="AJ549"/>
    </row>
    <row r="550" spans="36:36" ht="22.5" customHeight="1" x14ac:dyDescent="0.25">
      <c r="AJ550"/>
    </row>
    <row r="551" spans="36:36" ht="22.5" customHeight="1" x14ac:dyDescent="0.25">
      <c r="AJ551"/>
    </row>
    <row r="552" spans="36:36" ht="22.5" customHeight="1" x14ac:dyDescent="0.25">
      <c r="AJ552"/>
    </row>
    <row r="553" spans="36:36" ht="22.5" customHeight="1" x14ac:dyDescent="0.25">
      <c r="AJ553"/>
    </row>
    <row r="554" spans="36:36" ht="22.5" customHeight="1" x14ac:dyDescent="0.25">
      <c r="AJ554"/>
    </row>
    <row r="555" spans="36:36" ht="22.5" customHeight="1" x14ac:dyDescent="0.25">
      <c r="AJ555"/>
    </row>
    <row r="556" spans="36:36" ht="22.5" customHeight="1" x14ac:dyDescent="0.25">
      <c r="AJ556"/>
    </row>
    <row r="557" spans="36:36" ht="22.5" customHeight="1" x14ac:dyDescent="0.25">
      <c r="AJ557"/>
    </row>
    <row r="558" spans="36:36" ht="22.5" customHeight="1" x14ac:dyDescent="0.25">
      <c r="AJ558"/>
    </row>
    <row r="559" spans="36:36" ht="22.5" customHeight="1" x14ac:dyDescent="0.25">
      <c r="AJ559"/>
    </row>
    <row r="560" spans="36:36" ht="22.5" customHeight="1" x14ac:dyDescent="0.25">
      <c r="AJ560"/>
    </row>
    <row r="561" spans="36:36" ht="22.5" customHeight="1" x14ac:dyDescent="0.25">
      <c r="AJ561"/>
    </row>
    <row r="562" spans="36:36" ht="22.5" customHeight="1" x14ac:dyDescent="0.25">
      <c r="AJ562"/>
    </row>
    <row r="563" spans="36:36" ht="22.5" customHeight="1" x14ac:dyDescent="0.25">
      <c r="AJ563"/>
    </row>
    <row r="564" spans="36:36" ht="22.5" customHeight="1" x14ac:dyDescent="0.25">
      <c r="AJ564"/>
    </row>
    <row r="565" spans="36:36" ht="22.5" customHeight="1" x14ac:dyDescent="0.25">
      <c r="AJ565"/>
    </row>
    <row r="566" spans="36:36" ht="22.5" customHeight="1" x14ac:dyDescent="0.25">
      <c r="AJ566"/>
    </row>
    <row r="567" spans="36:36" ht="22.5" customHeight="1" x14ac:dyDescent="0.25">
      <c r="AJ567"/>
    </row>
    <row r="568" spans="36:36" ht="22.5" customHeight="1" x14ac:dyDescent="0.25">
      <c r="AJ568"/>
    </row>
    <row r="569" spans="36:36" ht="22.5" customHeight="1" x14ac:dyDescent="0.25">
      <c r="AJ569"/>
    </row>
    <row r="570" spans="36:36" ht="22.5" customHeight="1" x14ac:dyDescent="0.25">
      <c r="AJ570"/>
    </row>
    <row r="571" spans="36:36" ht="22.5" customHeight="1" x14ac:dyDescent="0.25">
      <c r="AJ571"/>
    </row>
    <row r="572" spans="36:36" ht="22.5" customHeight="1" x14ac:dyDescent="0.25">
      <c r="AJ572"/>
    </row>
    <row r="573" spans="36:36" ht="22.5" customHeight="1" x14ac:dyDescent="0.25">
      <c r="AJ573"/>
    </row>
    <row r="574" spans="36:36" ht="22.5" customHeight="1" x14ac:dyDescent="0.25">
      <c r="AJ574"/>
    </row>
    <row r="575" spans="36:36" ht="22.5" customHeight="1" x14ac:dyDescent="0.25">
      <c r="AJ575"/>
    </row>
    <row r="576" spans="36:36" ht="22.5" customHeight="1" x14ac:dyDescent="0.25">
      <c r="AJ576"/>
    </row>
    <row r="577" spans="36:36" ht="22.5" customHeight="1" x14ac:dyDescent="0.25">
      <c r="AJ577"/>
    </row>
    <row r="578" spans="36:36" ht="22.5" customHeight="1" x14ac:dyDescent="0.25">
      <c r="AJ578"/>
    </row>
    <row r="579" spans="36:36" ht="22.5" customHeight="1" x14ac:dyDescent="0.25">
      <c r="AJ579"/>
    </row>
    <row r="580" spans="36:36" ht="22.5" customHeight="1" x14ac:dyDescent="0.25">
      <c r="AJ580"/>
    </row>
    <row r="581" spans="36:36" ht="22.5" customHeight="1" x14ac:dyDescent="0.25">
      <c r="AJ581"/>
    </row>
    <row r="582" spans="36:36" ht="22.5" customHeight="1" x14ac:dyDescent="0.25">
      <c r="AJ582"/>
    </row>
    <row r="583" spans="36:36" ht="22.5" customHeight="1" x14ac:dyDescent="0.25">
      <c r="AJ583"/>
    </row>
    <row r="584" spans="36:36" ht="22.5" customHeight="1" x14ac:dyDescent="0.25">
      <c r="AJ584"/>
    </row>
    <row r="585" spans="36:36" ht="22.5" customHeight="1" x14ac:dyDescent="0.25">
      <c r="AJ585"/>
    </row>
    <row r="586" spans="36:36" ht="22.5" customHeight="1" x14ac:dyDescent="0.25">
      <c r="AJ586"/>
    </row>
    <row r="587" spans="36:36" ht="22.5" customHeight="1" x14ac:dyDescent="0.25">
      <c r="AJ587"/>
    </row>
    <row r="588" spans="36:36" ht="22.5" customHeight="1" x14ac:dyDescent="0.25">
      <c r="AJ588"/>
    </row>
    <row r="589" spans="36:36" ht="22.5" customHeight="1" x14ac:dyDescent="0.25">
      <c r="AJ589"/>
    </row>
    <row r="590" spans="36:36" ht="22.5" customHeight="1" x14ac:dyDescent="0.25">
      <c r="AJ590"/>
    </row>
    <row r="591" spans="36:36" ht="22.5" customHeight="1" x14ac:dyDescent="0.25">
      <c r="AJ591"/>
    </row>
    <row r="592" spans="36:36" ht="22.5" customHeight="1" x14ac:dyDescent="0.25">
      <c r="AJ592"/>
    </row>
    <row r="593" spans="36:36" ht="22.5" customHeight="1" x14ac:dyDescent="0.25">
      <c r="AJ593"/>
    </row>
    <row r="594" spans="36:36" ht="22.5" customHeight="1" x14ac:dyDescent="0.25">
      <c r="AJ594"/>
    </row>
    <row r="595" spans="36:36" ht="22.5" customHeight="1" x14ac:dyDescent="0.25">
      <c r="AJ595"/>
    </row>
    <row r="596" spans="36:36" ht="22.5" customHeight="1" x14ac:dyDescent="0.25">
      <c r="AJ596"/>
    </row>
    <row r="597" spans="36:36" ht="22.5" customHeight="1" x14ac:dyDescent="0.25">
      <c r="AJ597"/>
    </row>
    <row r="598" spans="36:36" ht="22.5" customHeight="1" x14ac:dyDescent="0.25">
      <c r="AJ598"/>
    </row>
    <row r="599" spans="36:36" ht="22.5" customHeight="1" x14ac:dyDescent="0.25">
      <c r="AJ599"/>
    </row>
    <row r="600" spans="36:36" ht="22.5" customHeight="1" x14ac:dyDescent="0.25">
      <c r="AJ600"/>
    </row>
    <row r="601" spans="36:36" ht="22.5" customHeight="1" x14ac:dyDescent="0.25">
      <c r="AJ601"/>
    </row>
    <row r="602" spans="36:36" ht="22.5" customHeight="1" x14ac:dyDescent="0.25">
      <c r="AJ602"/>
    </row>
    <row r="603" spans="36:36" ht="22.5" customHeight="1" x14ac:dyDescent="0.25">
      <c r="AJ603"/>
    </row>
    <row r="604" spans="36:36" ht="22.5" customHeight="1" x14ac:dyDescent="0.25">
      <c r="AJ604"/>
    </row>
    <row r="605" spans="36:36" ht="22.5" customHeight="1" x14ac:dyDescent="0.25">
      <c r="AJ605"/>
    </row>
    <row r="606" spans="36:36" ht="22.5" customHeight="1" x14ac:dyDescent="0.25">
      <c r="AJ606"/>
    </row>
    <row r="607" spans="36:36" ht="22.5" customHeight="1" x14ac:dyDescent="0.25">
      <c r="AJ607"/>
    </row>
    <row r="608" spans="36:36" ht="22.5" customHeight="1" x14ac:dyDescent="0.25">
      <c r="AJ608"/>
    </row>
    <row r="609" spans="36:36" ht="22.5" customHeight="1" x14ac:dyDescent="0.25">
      <c r="AJ609"/>
    </row>
    <row r="610" spans="36:36" ht="22.5" customHeight="1" x14ac:dyDescent="0.25">
      <c r="AJ610"/>
    </row>
    <row r="611" spans="36:36" ht="22.5" customHeight="1" x14ac:dyDescent="0.25">
      <c r="AJ611"/>
    </row>
    <row r="612" spans="36:36" ht="22.5" customHeight="1" x14ac:dyDescent="0.25">
      <c r="AJ612"/>
    </row>
    <row r="613" spans="36:36" ht="22.5" customHeight="1" x14ac:dyDescent="0.25">
      <c r="AJ613"/>
    </row>
    <row r="614" spans="36:36" ht="22.5" customHeight="1" x14ac:dyDescent="0.25">
      <c r="AJ614"/>
    </row>
    <row r="615" spans="36:36" ht="22.5" customHeight="1" x14ac:dyDescent="0.25">
      <c r="AJ615"/>
    </row>
    <row r="616" spans="36:36" ht="22.5" customHeight="1" x14ac:dyDescent="0.25">
      <c r="AJ616"/>
    </row>
    <row r="617" spans="36:36" ht="22.5" customHeight="1" x14ac:dyDescent="0.25">
      <c r="AJ617"/>
    </row>
    <row r="618" spans="36:36" ht="22.5" customHeight="1" x14ac:dyDescent="0.25">
      <c r="AJ618"/>
    </row>
    <row r="619" spans="36:36" ht="22.5" customHeight="1" x14ac:dyDescent="0.25">
      <c r="AJ619"/>
    </row>
    <row r="620" spans="36:36" ht="22.5" customHeight="1" x14ac:dyDescent="0.25">
      <c r="AJ620"/>
    </row>
    <row r="621" spans="36:36" ht="22.5" customHeight="1" x14ac:dyDescent="0.25">
      <c r="AJ621"/>
    </row>
    <row r="622" spans="36:36" ht="22.5" customHeight="1" x14ac:dyDescent="0.25">
      <c r="AJ622"/>
    </row>
    <row r="623" spans="36:36" ht="22.5" customHeight="1" x14ac:dyDescent="0.25">
      <c r="AJ623"/>
    </row>
    <row r="624" spans="36:36" ht="22.5" customHeight="1" x14ac:dyDescent="0.25">
      <c r="AJ624"/>
    </row>
    <row r="625" spans="36:36" ht="22.5" customHeight="1" x14ac:dyDescent="0.25">
      <c r="AJ625"/>
    </row>
    <row r="626" spans="36:36" ht="22.5" customHeight="1" x14ac:dyDescent="0.25">
      <c r="AJ626"/>
    </row>
    <row r="627" spans="36:36" ht="22.5" customHeight="1" x14ac:dyDescent="0.25">
      <c r="AJ627"/>
    </row>
    <row r="628" spans="36:36" ht="22.5" customHeight="1" x14ac:dyDescent="0.25">
      <c r="AJ628"/>
    </row>
    <row r="629" spans="36:36" ht="22.5" customHeight="1" x14ac:dyDescent="0.25">
      <c r="AJ629"/>
    </row>
    <row r="630" spans="36:36" ht="22.5" customHeight="1" x14ac:dyDescent="0.25">
      <c r="AJ630"/>
    </row>
    <row r="631" spans="36:36" ht="22.5" customHeight="1" x14ac:dyDescent="0.25">
      <c r="AJ631"/>
    </row>
    <row r="632" spans="36:36" ht="22.5" customHeight="1" x14ac:dyDescent="0.25">
      <c r="AJ632"/>
    </row>
    <row r="633" spans="36:36" ht="22.5" customHeight="1" x14ac:dyDescent="0.25">
      <c r="AJ633"/>
    </row>
    <row r="634" spans="36:36" ht="22.5" customHeight="1" x14ac:dyDescent="0.25">
      <c r="AJ634"/>
    </row>
    <row r="635" spans="36:36" ht="22.5" customHeight="1" x14ac:dyDescent="0.25">
      <c r="AJ635"/>
    </row>
    <row r="636" spans="36:36" ht="22.5" customHeight="1" x14ac:dyDescent="0.25">
      <c r="AJ636"/>
    </row>
    <row r="637" spans="36:36" ht="22.5" customHeight="1" x14ac:dyDescent="0.25">
      <c r="AJ637"/>
    </row>
    <row r="638" spans="36:36" ht="22.5" customHeight="1" x14ac:dyDescent="0.25">
      <c r="AJ638"/>
    </row>
    <row r="639" spans="36:36" ht="22.5" customHeight="1" x14ac:dyDescent="0.25">
      <c r="AJ639"/>
    </row>
    <row r="640" spans="36:36" ht="22.5" customHeight="1" x14ac:dyDescent="0.25">
      <c r="AJ640"/>
    </row>
    <row r="641" spans="36:36" ht="22.5" customHeight="1" x14ac:dyDescent="0.25">
      <c r="AJ641"/>
    </row>
    <row r="642" spans="36:36" ht="22.5" customHeight="1" x14ac:dyDescent="0.25">
      <c r="AJ642"/>
    </row>
    <row r="643" spans="36:36" ht="22.5" customHeight="1" x14ac:dyDescent="0.25">
      <c r="AJ643"/>
    </row>
    <row r="644" spans="36:36" ht="22.5" customHeight="1" x14ac:dyDescent="0.25">
      <c r="AJ644"/>
    </row>
    <row r="645" spans="36:36" ht="22.5" customHeight="1" x14ac:dyDescent="0.25">
      <c r="AJ645"/>
    </row>
    <row r="646" spans="36:36" ht="22.5" customHeight="1" x14ac:dyDescent="0.25">
      <c r="AJ646"/>
    </row>
    <row r="647" spans="36:36" ht="22.5" customHeight="1" x14ac:dyDescent="0.25">
      <c r="AJ647"/>
    </row>
    <row r="648" spans="36:36" ht="22.5" customHeight="1" x14ac:dyDescent="0.25">
      <c r="AJ648"/>
    </row>
    <row r="649" spans="36:36" ht="22.5" customHeight="1" x14ac:dyDescent="0.25">
      <c r="AJ649"/>
    </row>
    <row r="650" spans="36:36" ht="22.5" customHeight="1" x14ac:dyDescent="0.25">
      <c r="AJ650"/>
    </row>
    <row r="651" spans="36:36" ht="22.5" customHeight="1" x14ac:dyDescent="0.25">
      <c r="AJ651"/>
    </row>
    <row r="652" spans="36:36" ht="22.5" customHeight="1" x14ac:dyDescent="0.25">
      <c r="AJ652"/>
    </row>
    <row r="653" spans="36:36" ht="22.5" customHeight="1" x14ac:dyDescent="0.25">
      <c r="AJ653"/>
    </row>
    <row r="654" spans="36:36" ht="22.5" customHeight="1" x14ac:dyDescent="0.25">
      <c r="AJ654"/>
    </row>
    <row r="655" spans="36:36" ht="22.5" customHeight="1" x14ac:dyDescent="0.25">
      <c r="AJ655"/>
    </row>
    <row r="656" spans="36:36" ht="22.5" customHeight="1" x14ac:dyDescent="0.25">
      <c r="AJ656"/>
    </row>
    <row r="657" spans="36:36" ht="22.5" customHeight="1" x14ac:dyDescent="0.25">
      <c r="AJ657"/>
    </row>
    <row r="658" spans="36:36" ht="22.5" customHeight="1" x14ac:dyDescent="0.25">
      <c r="AJ658"/>
    </row>
    <row r="659" spans="36:36" ht="22.5" customHeight="1" x14ac:dyDescent="0.25">
      <c r="AJ659"/>
    </row>
    <row r="660" spans="36:36" ht="22.5" customHeight="1" x14ac:dyDescent="0.25">
      <c r="AJ660"/>
    </row>
    <row r="661" spans="36:36" ht="22.5" customHeight="1" x14ac:dyDescent="0.25">
      <c r="AJ661"/>
    </row>
    <row r="662" spans="36:36" ht="22.5" customHeight="1" x14ac:dyDescent="0.25">
      <c r="AJ662"/>
    </row>
    <row r="663" spans="36:36" ht="22.5" customHeight="1" x14ac:dyDescent="0.25">
      <c r="AJ663"/>
    </row>
    <row r="664" spans="36:36" ht="22.5" customHeight="1" x14ac:dyDescent="0.25">
      <c r="AJ664"/>
    </row>
    <row r="665" spans="36:36" ht="22.5" customHeight="1" x14ac:dyDescent="0.25">
      <c r="AJ665"/>
    </row>
    <row r="666" spans="36:36" ht="22.5" customHeight="1" x14ac:dyDescent="0.25">
      <c r="AJ666"/>
    </row>
    <row r="667" spans="36:36" ht="22.5" customHeight="1" x14ac:dyDescent="0.25">
      <c r="AJ667"/>
    </row>
    <row r="668" spans="36:36" ht="22.5" customHeight="1" x14ac:dyDescent="0.25">
      <c r="AJ668"/>
    </row>
    <row r="669" spans="36:36" ht="22.5" customHeight="1" x14ac:dyDescent="0.25">
      <c r="AJ669"/>
    </row>
    <row r="670" spans="36:36" ht="22.5" customHeight="1" x14ac:dyDescent="0.25">
      <c r="AJ670"/>
    </row>
    <row r="671" spans="36:36" ht="22.5" customHeight="1" x14ac:dyDescent="0.25">
      <c r="AJ671"/>
    </row>
    <row r="672" spans="36:36" ht="22.5" customHeight="1" x14ac:dyDescent="0.25">
      <c r="AJ672"/>
    </row>
    <row r="673" spans="36:36" ht="22.5" customHeight="1" x14ac:dyDescent="0.25">
      <c r="AJ673"/>
    </row>
    <row r="674" spans="36:36" ht="22.5" customHeight="1" x14ac:dyDescent="0.25">
      <c r="AJ674"/>
    </row>
    <row r="675" spans="36:36" ht="22.5" customHeight="1" x14ac:dyDescent="0.25">
      <c r="AJ675"/>
    </row>
    <row r="676" spans="36:36" ht="22.5" customHeight="1" x14ac:dyDescent="0.25">
      <c r="AJ676"/>
    </row>
    <row r="677" spans="36:36" ht="22.5" customHeight="1" x14ac:dyDescent="0.25">
      <c r="AJ677"/>
    </row>
    <row r="678" spans="36:36" ht="22.5" customHeight="1" x14ac:dyDescent="0.25">
      <c r="AJ678"/>
    </row>
    <row r="679" spans="36:36" ht="22.5" customHeight="1" x14ac:dyDescent="0.25">
      <c r="AJ679"/>
    </row>
    <row r="680" spans="36:36" ht="22.5" customHeight="1" x14ac:dyDescent="0.25">
      <c r="AJ680"/>
    </row>
    <row r="681" spans="36:36" ht="22.5" customHeight="1" x14ac:dyDescent="0.25">
      <c r="AJ681"/>
    </row>
    <row r="682" spans="36:36" ht="22.5" customHeight="1" x14ac:dyDescent="0.25">
      <c r="AJ682"/>
    </row>
    <row r="683" spans="36:36" ht="22.5" customHeight="1" x14ac:dyDescent="0.25">
      <c r="AJ683"/>
    </row>
    <row r="684" spans="36:36" ht="22.5" customHeight="1" x14ac:dyDescent="0.25">
      <c r="AJ684"/>
    </row>
    <row r="685" spans="36:36" ht="22.5" customHeight="1" x14ac:dyDescent="0.25">
      <c r="AJ685"/>
    </row>
    <row r="686" spans="36:36" ht="22.5" customHeight="1" x14ac:dyDescent="0.25">
      <c r="AJ686"/>
    </row>
    <row r="687" spans="36:36" ht="22.5" customHeight="1" x14ac:dyDescent="0.25">
      <c r="AJ687"/>
    </row>
    <row r="688" spans="36:36" ht="22.5" customHeight="1" x14ac:dyDescent="0.25">
      <c r="AJ688"/>
    </row>
    <row r="689" spans="36:36" ht="22.5" customHeight="1" x14ac:dyDescent="0.25">
      <c r="AJ689"/>
    </row>
    <row r="690" spans="36:36" ht="22.5" customHeight="1" x14ac:dyDescent="0.25">
      <c r="AJ690"/>
    </row>
    <row r="691" spans="36:36" ht="22.5" customHeight="1" x14ac:dyDescent="0.25">
      <c r="AJ691"/>
    </row>
    <row r="692" spans="36:36" ht="22.5" customHeight="1" x14ac:dyDescent="0.25">
      <c r="AJ692"/>
    </row>
    <row r="693" spans="36:36" ht="22.5" customHeight="1" x14ac:dyDescent="0.25">
      <c r="AJ693"/>
    </row>
    <row r="694" spans="36:36" ht="22.5" customHeight="1" x14ac:dyDescent="0.25">
      <c r="AJ694"/>
    </row>
    <row r="695" spans="36:36" ht="22.5" customHeight="1" x14ac:dyDescent="0.25">
      <c r="AJ695"/>
    </row>
    <row r="696" spans="36:36" ht="22.5" customHeight="1" x14ac:dyDescent="0.25">
      <c r="AJ696"/>
    </row>
    <row r="697" spans="36:36" ht="22.5" customHeight="1" x14ac:dyDescent="0.25">
      <c r="AJ697"/>
    </row>
    <row r="698" spans="36:36" ht="22.5" customHeight="1" x14ac:dyDescent="0.25">
      <c r="AJ698"/>
    </row>
    <row r="699" spans="36:36" ht="22.5" customHeight="1" x14ac:dyDescent="0.25">
      <c r="AJ699"/>
    </row>
    <row r="700" spans="36:36" ht="22.5" customHeight="1" x14ac:dyDescent="0.25">
      <c r="AJ700"/>
    </row>
    <row r="701" spans="36:36" ht="22.5" customHeight="1" x14ac:dyDescent="0.25">
      <c r="AJ701"/>
    </row>
    <row r="702" spans="36:36" ht="22.5" customHeight="1" x14ac:dyDescent="0.25">
      <c r="AJ702"/>
    </row>
    <row r="703" spans="36:36" ht="22.5" customHeight="1" x14ac:dyDescent="0.25">
      <c r="AJ703"/>
    </row>
    <row r="704" spans="36:36" ht="22.5" customHeight="1" x14ac:dyDescent="0.25">
      <c r="AJ704"/>
    </row>
    <row r="705" spans="36:36" ht="22.5" customHeight="1" x14ac:dyDescent="0.25">
      <c r="AJ705"/>
    </row>
    <row r="706" spans="36:36" ht="22.5" customHeight="1" x14ac:dyDescent="0.25">
      <c r="AJ706"/>
    </row>
    <row r="707" spans="36:36" ht="22.5" customHeight="1" x14ac:dyDescent="0.25">
      <c r="AJ707"/>
    </row>
    <row r="708" spans="36:36" ht="22.5" customHeight="1" x14ac:dyDescent="0.25">
      <c r="AJ708"/>
    </row>
    <row r="709" spans="36:36" ht="22.5" customHeight="1" x14ac:dyDescent="0.25">
      <c r="AJ709"/>
    </row>
    <row r="710" spans="36:36" ht="22.5" customHeight="1" x14ac:dyDescent="0.25">
      <c r="AJ710"/>
    </row>
    <row r="711" spans="36:36" ht="22.5" customHeight="1" x14ac:dyDescent="0.25">
      <c r="AJ711"/>
    </row>
    <row r="712" spans="36:36" ht="22.5" customHeight="1" x14ac:dyDescent="0.25">
      <c r="AJ712"/>
    </row>
    <row r="713" spans="36:36" ht="22.5" customHeight="1" x14ac:dyDescent="0.25">
      <c r="AJ713"/>
    </row>
    <row r="714" spans="36:36" ht="22.5" customHeight="1" x14ac:dyDescent="0.25">
      <c r="AJ714"/>
    </row>
    <row r="715" spans="36:36" ht="22.5" customHeight="1" x14ac:dyDescent="0.25">
      <c r="AJ715"/>
    </row>
    <row r="716" spans="36:36" ht="22.5" customHeight="1" x14ac:dyDescent="0.25">
      <c r="AJ716"/>
    </row>
    <row r="717" spans="36:36" ht="22.5" customHeight="1" x14ac:dyDescent="0.25">
      <c r="AJ717"/>
    </row>
    <row r="718" spans="36:36" ht="22.5" customHeight="1" x14ac:dyDescent="0.25">
      <c r="AJ718"/>
    </row>
    <row r="719" spans="36:36" ht="22.5" customHeight="1" x14ac:dyDescent="0.25">
      <c r="AJ719"/>
    </row>
    <row r="720" spans="36:36" ht="22.5" customHeight="1" x14ac:dyDescent="0.25">
      <c r="AJ720"/>
    </row>
    <row r="721" spans="36:36" ht="22.5" customHeight="1" x14ac:dyDescent="0.25">
      <c r="AJ721"/>
    </row>
    <row r="722" spans="36:36" ht="22.5" customHeight="1" x14ac:dyDescent="0.25">
      <c r="AJ722"/>
    </row>
    <row r="723" spans="36:36" ht="22.5" customHeight="1" x14ac:dyDescent="0.25">
      <c r="AJ723"/>
    </row>
    <row r="724" spans="36:36" ht="22.5" customHeight="1" x14ac:dyDescent="0.25">
      <c r="AJ724"/>
    </row>
    <row r="725" spans="36:36" ht="22.5" customHeight="1" x14ac:dyDescent="0.25">
      <c r="AJ725"/>
    </row>
    <row r="726" spans="36:36" ht="22.5" customHeight="1" x14ac:dyDescent="0.25">
      <c r="AJ726"/>
    </row>
    <row r="727" spans="36:36" ht="22.5" customHeight="1" x14ac:dyDescent="0.25">
      <c r="AJ727"/>
    </row>
    <row r="728" spans="36:36" ht="22.5" customHeight="1" x14ac:dyDescent="0.25">
      <c r="AJ728"/>
    </row>
    <row r="729" spans="36:36" ht="22.5" customHeight="1" x14ac:dyDescent="0.25">
      <c r="AJ729"/>
    </row>
    <row r="730" spans="36:36" ht="22.5" customHeight="1" x14ac:dyDescent="0.25">
      <c r="AJ730"/>
    </row>
    <row r="731" spans="36:36" ht="22.5" customHeight="1" x14ac:dyDescent="0.25">
      <c r="AJ731"/>
    </row>
    <row r="732" spans="36:36" ht="22.5" customHeight="1" x14ac:dyDescent="0.25">
      <c r="AJ732"/>
    </row>
    <row r="733" spans="36:36" ht="22.5" customHeight="1" x14ac:dyDescent="0.25">
      <c r="AJ733"/>
    </row>
    <row r="734" spans="36:36" ht="22.5" customHeight="1" x14ac:dyDescent="0.25">
      <c r="AJ734"/>
    </row>
    <row r="735" spans="36:36" ht="22.5" customHeight="1" x14ac:dyDescent="0.25">
      <c r="AJ735"/>
    </row>
    <row r="736" spans="36:36" ht="22.5" customHeight="1" x14ac:dyDescent="0.25">
      <c r="AJ736"/>
    </row>
    <row r="737" spans="36:36" ht="22.5" customHeight="1" x14ac:dyDescent="0.25">
      <c r="AJ737"/>
    </row>
    <row r="738" spans="36:36" ht="22.5" customHeight="1" x14ac:dyDescent="0.25">
      <c r="AJ738"/>
    </row>
    <row r="739" spans="36:36" ht="22.5" customHeight="1" x14ac:dyDescent="0.25">
      <c r="AJ739"/>
    </row>
    <row r="740" spans="36:36" ht="22.5" customHeight="1" x14ac:dyDescent="0.25">
      <c r="AJ740"/>
    </row>
    <row r="741" spans="36:36" ht="22.5" customHeight="1" x14ac:dyDescent="0.25">
      <c r="AJ741"/>
    </row>
    <row r="742" spans="36:36" ht="22.5" customHeight="1" x14ac:dyDescent="0.25">
      <c r="AJ742"/>
    </row>
    <row r="743" spans="36:36" ht="22.5" customHeight="1" x14ac:dyDescent="0.25">
      <c r="AJ743"/>
    </row>
    <row r="744" spans="36:36" ht="22.5" customHeight="1" x14ac:dyDescent="0.25">
      <c r="AJ744"/>
    </row>
    <row r="745" spans="36:36" ht="22.5" customHeight="1" x14ac:dyDescent="0.25">
      <c r="AJ745"/>
    </row>
    <row r="746" spans="36:36" ht="22.5" customHeight="1" x14ac:dyDescent="0.25">
      <c r="AJ746"/>
    </row>
    <row r="747" spans="36:36" ht="22.5" customHeight="1" x14ac:dyDescent="0.25">
      <c r="AJ747"/>
    </row>
    <row r="748" spans="36:36" ht="22.5" customHeight="1" x14ac:dyDescent="0.25">
      <c r="AJ748"/>
    </row>
    <row r="749" spans="36:36" ht="22.5" customHeight="1" x14ac:dyDescent="0.25">
      <c r="AJ749"/>
    </row>
    <row r="750" spans="36:36" ht="22.5" customHeight="1" x14ac:dyDescent="0.25">
      <c r="AJ750"/>
    </row>
    <row r="751" spans="36:36" ht="22.5" customHeight="1" x14ac:dyDescent="0.25">
      <c r="AJ751"/>
    </row>
    <row r="752" spans="36:36" ht="22.5" customHeight="1" x14ac:dyDescent="0.25">
      <c r="AJ752"/>
    </row>
    <row r="753" spans="36:36" ht="22.5" customHeight="1" x14ac:dyDescent="0.25">
      <c r="AJ753"/>
    </row>
    <row r="754" spans="36:36" ht="22.5" customHeight="1" x14ac:dyDescent="0.25">
      <c r="AJ754"/>
    </row>
    <row r="755" spans="36:36" ht="22.5" customHeight="1" x14ac:dyDescent="0.25">
      <c r="AJ755"/>
    </row>
    <row r="756" spans="36:36" ht="22.5" customHeight="1" x14ac:dyDescent="0.25">
      <c r="AJ756"/>
    </row>
    <row r="757" spans="36:36" ht="22.5" customHeight="1" x14ac:dyDescent="0.25">
      <c r="AJ757"/>
    </row>
    <row r="758" spans="36:36" ht="22.5" customHeight="1" x14ac:dyDescent="0.25">
      <c r="AJ758"/>
    </row>
    <row r="759" spans="36:36" ht="22.5" customHeight="1" x14ac:dyDescent="0.25">
      <c r="AJ759"/>
    </row>
    <row r="760" spans="36:36" ht="22.5" customHeight="1" x14ac:dyDescent="0.25">
      <c r="AJ760"/>
    </row>
    <row r="761" spans="36:36" ht="22.5" customHeight="1" x14ac:dyDescent="0.25">
      <c r="AJ761"/>
    </row>
    <row r="762" spans="36:36" ht="22.5" customHeight="1" x14ac:dyDescent="0.25">
      <c r="AJ762"/>
    </row>
    <row r="763" spans="36:36" ht="22.5" customHeight="1" x14ac:dyDescent="0.25">
      <c r="AJ763"/>
    </row>
    <row r="764" spans="36:36" ht="22.5" customHeight="1" x14ac:dyDescent="0.25">
      <c r="AJ764"/>
    </row>
    <row r="765" spans="36:36" ht="22.5" customHeight="1" x14ac:dyDescent="0.25">
      <c r="AJ765"/>
    </row>
    <row r="766" spans="36:36" ht="22.5" customHeight="1" x14ac:dyDescent="0.25">
      <c r="AJ766"/>
    </row>
    <row r="767" spans="36:36" ht="22.5" customHeight="1" x14ac:dyDescent="0.25">
      <c r="AJ767"/>
    </row>
    <row r="768" spans="36:36" ht="22.5" customHeight="1" x14ac:dyDescent="0.25">
      <c r="AJ768"/>
    </row>
    <row r="769" spans="36:36" ht="22.5" customHeight="1" x14ac:dyDescent="0.25">
      <c r="AJ769"/>
    </row>
    <row r="770" spans="36:36" ht="22.5" customHeight="1" x14ac:dyDescent="0.25">
      <c r="AJ770"/>
    </row>
    <row r="771" spans="36:36" ht="22.5" customHeight="1" x14ac:dyDescent="0.25">
      <c r="AJ771"/>
    </row>
    <row r="772" spans="36:36" ht="22.5" customHeight="1" x14ac:dyDescent="0.25">
      <c r="AJ772"/>
    </row>
    <row r="773" spans="36:36" ht="22.5" customHeight="1" x14ac:dyDescent="0.25">
      <c r="AJ773"/>
    </row>
    <row r="774" spans="36:36" ht="22.5" customHeight="1" x14ac:dyDescent="0.25">
      <c r="AJ774"/>
    </row>
    <row r="775" spans="36:36" ht="22.5" customHeight="1" x14ac:dyDescent="0.25">
      <c r="AJ775"/>
    </row>
    <row r="776" spans="36:36" ht="22.5" customHeight="1" x14ac:dyDescent="0.25">
      <c r="AJ776"/>
    </row>
    <row r="777" spans="36:36" ht="22.5" customHeight="1" x14ac:dyDescent="0.25">
      <c r="AJ777"/>
    </row>
    <row r="778" spans="36:36" ht="22.5" customHeight="1" x14ac:dyDescent="0.25">
      <c r="AJ778"/>
    </row>
    <row r="779" spans="36:36" ht="22.5" customHeight="1" x14ac:dyDescent="0.25">
      <c r="AJ779"/>
    </row>
    <row r="780" spans="36:36" ht="22.5" customHeight="1" x14ac:dyDescent="0.25">
      <c r="AJ780"/>
    </row>
    <row r="781" spans="36:36" ht="22.5" customHeight="1" x14ac:dyDescent="0.25">
      <c r="AJ781"/>
    </row>
    <row r="782" spans="36:36" ht="22.5" customHeight="1" x14ac:dyDescent="0.25">
      <c r="AJ782"/>
    </row>
    <row r="783" spans="36:36" ht="22.5" customHeight="1" x14ac:dyDescent="0.25">
      <c r="AJ783"/>
    </row>
    <row r="784" spans="36:36" ht="22.5" customHeight="1" x14ac:dyDescent="0.25">
      <c r="AJ784"/>
    </row>
    <row r="785" spans="36:36" ht="22.5" customHeight="1" x14ac:dyDescent="0.25">
      <c r="AJ785"/>
    </row>
    <row r="786" spans="36:36" ht="22.5" customHeight="1" x14ac:dyDescent="0.25">
      <c r="AJ786"/>
    </row>
    <row r="787" spans="36:36" ht="22.5" customHeight="1" x14ac:dyDescent="0.25">
      <c r="AJ787"/>
    </row>
    <row r="788" spans="36:36" ht="22.5" customHeight="1" x14ac:dyDescent="0.25">
      <c r="AJ788"/>
    </row>
    <row r="789" spans="36:36" ht="22.5" customHeight="1" x14ac:dyDescent="0.25">
      <c r="AJ789"/>
    </row>
    <row r="790" spans="36:36" ht="22.5" customHeight="1" x14ac:dyDescent="0.25">
      <c r="AJ790"/>
    </row>
    <row r="791" spans="36:36" ht="22.5" customHeight="1" x14ac:dyDescent="0.25">
      <c r="AJ791"/>
    </row>
    <row r="792" spans="36:36" ht="22.5" customHeight="1" x14ac:dyDescent="0.25">
      <c r="AJ792"/>
    </row>
    <row r="793" spans="36:36" ht="22.5" customHeight="1" x14ac:dyDescent="0.25">
      <c r="AJ793"/>
    </row>
    <row r="794" spans="36:36" ht="22.5" customHeight="1" x14ac:dyDescent="0.25">
      <c r="AJ794"/>
    </row>
    <row r="795" spans="36:36" ht="22.5" customHeight="1" x14ac:dyDescent="0.25">
      <c r="AJ795"/>
    </row>
    <row r="796" spans="36:36" ht="22.5" customHeight="1" x14ac:dyDescent="0.25">
      <c r="AJ796"/>
    </row>
    <row r="797" spans="36:36" ht="22.5" customHeight="1" x14ac:dyDescent="0.25">
      <c r="AJ797"/>
    </row>
    <row r="798" spans="36:36" ht="22.5" customHeight="1" x14ac:dyDescent="0.25">
      <c r="AJ798"/>
    </row>
    <row r="799" spans="36:36" ht="22.5" customHeight="1" x14ac:dyDescent="0.25">
      <c r="AJ799"/>
    </row>
    <row r="800" spans="36:36" ht="22.5" customHeight="1" x14ac:dyDescent="0.25">
      <c r="AJ800"/>
    </row>
    <row r="801" spans="36:36" ht="22.5" customHeight="1" x14ac:dyDescent="0.25">
      <c r="AJ801"/>
    </row>
    <row r="802" spans="36:36" ht="22.5" customHeight="1" x14ac:dyDescent="0.25">
      <c r="AJ802"/>
    </row>
    <row r="803" spans="36:36" ht="22.5" customHeight="1" x14ac:dyDescent="0.25">
      <c r="AJ803"/>
    </row>
    <row r="804" spans="36:36" ht="22.5" customHeight="1" x14ac:dyDescent="0.25">
      <c r="AJ804"/>
    </row>
    <row r="805" spans="36:36" ht="22.5" customHeight="1" x14ac:dyDescent="0.25">
      <c r="AJ805"/>
    </row>
    <row r="806" spans="36:36" ht="22.5" customHeight="1" x14ac:dyDescent="0.25">
      <c r="AJ806"/>
    </row>
    <row r="807" spans="36:36" ht="22.5" customHeight="1" x14ac:dyDescent="0.25">
      <c r="AJ807"/>
    </row>
    <row r="808" spans="36:36" ht="22.5" customHeight="1" x14ac:dyDescent="0.25">
      <c r="AJ808"/>
    </row>
    <row r="809" spans="36:36" ht="22.5" customHeight="1" x14ac:dyDescent="0.25">
      <c r="AJ809"/>
    </row>
    <row r="810" spans="36:36" ht="22.5" customHeight="1" x14ac:dyDescent="0.25">
      <c r="AJ810"/>
    </row>
    <row r="811" spans="36:36" ht="22.5" customHeight="1" x14ac:dyDescent="0.25">
      <c r="AJ811"/>
    </row>
    <row r="812" spans="36:36" ht="22.5" customHeight="1" x14ac:dyDescent="0.25">
      <c r="AJ812"/>
    </row>
    <row r="813" spans="36:36" ht="22.5" customHeight="1" x14ac:dyDescent="0.25">
      <c r="AJ813"/>
    </row>
    <row r="814" spans="36:36" ht="22.5" customHeight="1" x14ac:dyDescent="0.25">
      <c r="AJ814"/>
    </row>
    <row r="815" spans="36:36" ht="22.5" customHeight="1" x14ac:dyDescent="0.25">
      <c r="AJ815"/>
    </row>
    <row r="816" spans="36:36" ht="22.5" customHeight="1" x14ac:dyDescent="0.25">
      <c r="AJ816"/>
    </row>
    <row r="817" spans="36:36" ht="22.5" customHeight="1" x14ac:dyDescent="0.25">
      <c r="AJ817"/>
    </row>
    <row r="818" spans="36:36" ht="22.5" customHeight="1" x14ac:dyDescent="0.25">
      <c r="AJ818"/>
    </row>
    <row r="819" spans="36:36" ht="22.5" customHeight="1" x14ac:dyDescent="0.25">
      <c r="AJ819"/>
    </row>
    <row r="820" spans="36:36" ht="22.5" customHeight="1" x14ac:dyDescent="0.25">
      <c r="AJ820"/>
    </row>
    <row r="821" spans="36:36" ht="22.5" customHeight="1" x14ac:dyDescent="0.25">
      <c r="AJ821"/>
    </row>
    <row r="822" spans="36:36" ht="22.5" customHeight="1" x14ac:dyDescent="0.25">
      <c r="AJ822"/>
    </row>
    <row r="823" spans="36:36" ht="22.5" customHeight="1" x14ac:dyDescent="0.25">
      <c r="AJ823"/>
    </row>
    <row r="824" spans="36:36" ht="22.5" customHeight="1" x14ac:dyDescent="0.25">
      <c r="AJ824"/>
    </row>
    <row r="825" spans="36:36" ht="22.5" customHeight="1" x14ac:dyDescent="0.25">
      <c r="AJ825"/>
    </row>
    <row r="826" spans="36:36" ht="22.5" customHeight="1" x14ac:dyDescent="0.25">
      <c r="AJ826"/>
    </row>
    <row r="827" spans="36:36" ht="22.5" customHeight="1" x14ac:dyDescent="0.25">
      <c r="AJ827"/>
    </row>
    <row r="828" spans="36:36" ht="22.5" customHeight="1" x14ac:dyDescent="0.25">
      <c r="AJ828"/>
    </row>
    <row r="829" spans="36:36" ht="22.5" customHeight="1" x14ac:dyDescent="0.25">
      <c r="AJ829"/>
    </row>
    <row r="830" spans="36:36" ht="22.5" customHeight="1" x14ac:dyDescent="0.25">
      <c r="AJ830"/>
    </row>
    <row r="831" spans="36:36" ht="22.5" customHeight="1" x14ac:dyDescent="0.25">
      <c r="AJ831"/>
    </row>
    <row r="832" spans="36:36" ht="22.5" customHeight="1" x14ac:dyDescent="0.25">
      <c r="AJ832"/>
    </row>
    <row r="833" spans="36:36" ht="22.5" customHeight="1" x14ac:dyDescent="0.25">
      <c r="AJ833"/>
    </row>
    <row r="834" spans="36:36" ht="22.5" customHeight="1" x14ac:dyDescent="0.25">
      <c r="AJ834"/>
    </row>
    <row r="835" spans="36:36" ht="22.5" customHeight="1" x14ac:dyDescent="0.25">
      <c r="AJ835"/>
    </row>
  </sheetData>
  <sortState ref="AJ4:AJ835">
    <sortCondition ref="AJ4"/>
  </sortState>
  <mergeCells count="2">
    <mergeCell ref="C4:D4"/>
    <mergeCell ref="B2:K2"/>
  </mergeCells>
  <dataValidations count="1">
    <dataValidation type="list" allowBlank="1" showInputMessage="1" showErrorMessage="1" sqref="C4">
      <formula1>$AJ$4:$AJ$10</formula1>
    </dataValidation>
  </dataValidations>
  <pageMargins left="0.7" right="0.7" top="0.75" bottom="0.75" header="0.3" footer="0.3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MPP</vt:lpstr>
      <vt:lpstr>Dashboard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Mousa Al-Faify</dc:creator>
  <cp:lastModifiedBy>Ahmed Alzahrani</cp:lastModifiedBy>
  <cp:lastPrinted>2021-06-04T10:34:29Z</cp:lastPrinted>
  <dcterms:created xsi:type="dcterms:W3CDTF">2021-06-04T03:58:29Z</dcterms:created>
  <dcterms:modified xsi:type="dcterms:W3CDTF">2021-07-15T05:07:49Z</dcterms:modified>
</cp:coreProperties>
</file>